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64" activeTab="0"/>
  </bookViews>
  <sheets>
    <sheet name="Lich cap HC KLTN" sheetId="1" r:id="rId1"/>
  </sheets>
  <externalReferences>
    <externalReference r:id="rId4"/>
  </externalReferences>
  <definedNames>
    <definedName name="_xlnm.Print_Area" localSheetId="0">'Lich cap HC KLTN'!$A$1:$M$510</definedName>
    <definedName name="_xlnm.Print_Titles" localSheetId="0">'Lich cap HC KLTN'!$17:$17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CTCT</t>
        </r>
      </text>
    </comment>
  </commentList>
</comments>
</file>

<file path=xl/sharedStrings.xml><?xml version="1.0" encoding="utf-8"?>
<sst xmlns="http://schemas.openxmlformats.org/spreadsheetml/2006/main" count="803" uniqueCount="400">
  <si>
    <t xml:space="preserve">Thời gian:  thứ 6 ngày 22/02/2019 </t>
  </si>
  <si>
    <t>Địa điểm nhận:  tại phòng G.605 - cơ sở 1 TT TNTH_Số 93. Tân Kỳ Tân Quý</t>
  </si>
  <si>
    <t>1. SV mặc áo blouse, trang bị thùng chứa, bao tay, khẩu trang để cân và rót hóa chất</t>
  </si>
  <si>
    <t>2. SV chuẩn bị chai lọ chứa đựng và dán nhãn tên hóa chất, số lượng trước khi đến nhận hóa chất</t>
  </si>
  <si>
    <t xml:space="preserve">3. PTN không bố trí khu vực lưu trữ hóa chất, nên sinh viên quản lý hóa chất, PTN chỉ hỗ trợ bảo quản những hóa chất cần trữ lạnh. </t>
  </si>
  <si>
    <t>6. Hóa chất còn thiếu sẽ cấp bổ sung vào đợt 2; theo dõi lịch cấp phát bổ sung trên web khoa CNTP.</t>
  </si>
  <si>
    <t>Stt</t>
  </si>
  <si>
    <t>Họ và tên</t>
  </si>
  <si>
    <t>MSSV</t>
  </si>
  <si>
    <t>GVHD</t>
  </si>
  <si>
    <t>Mã HC</t>
  </si>
  <si>
    <t>Tên vật tư</t>
  </si>
  <si>
    <t>Xuất xứ</t>
  </si>
  <si>
    <t>Quy cách</t>
  </si>
  <si>
    <t>Đvt</t>
  </si>
  <si>
    <t>Ghi chú</t>
  </si>
  <si>
    <t>Trần Thanh</t>
  </si>
  <si>
    <t>Tâm</t>
  </si>
  <si>
    <t>Mạc Xuân Hòa</t>
  </si>
  <si>
    <t>L044</t>
  </si>
  <si>
    <t>ml</t>
  </si>
  <si>
    <t>7h30-8h00</t>
  </si>
  <si>
    <t>Chưa có</t>
  </si>
  <si>
    <t>Trần Thị Kim</t>
  </si>
  <si>
    <t>Ngân</t>
  </si>
  <si>
    <t>R030</t>
  </si>
  <si>
    <t>g</t>
  </si>
  <si>
    <t>Ngô Thị Ái</t>
  </si>
  <si>
    <t>Quyên</t>
  </si>
  <si>
    <t>V001</t>
  </si>
  <si>
    <t>đôi</t>
  </si>
  <si>
    <t>Nguyễn Thị Thu</t>
  </si>
  <si>
    <t>Thảo</t>
  </si>
  <si>
    <t>V020</t>
  </si>
  <si>
    <t>cái</t>
  </si>
  <si>
    <t>V022</t>
  </si>
  <si>
    <t>G003</t>
  </si>
  <si>
    <t>hộp</t>
  </si>
  <si>
    <t>L002</t>
  </si>
  <si>
    <t>V016</t>
  </si>
  <si>
    <t>Hộp 50 (cái)</t>
  </si>
  <si>
    <t>L074</t>
  </si>
  <si>
    <t>Huỳnh Minh</t>
  </si>
  <si>
    <t>Chí</t>
  </si>
  <si>
    <t>Ngô Duy Anh Triết</t>
  </si>
  <si>
    <t>R014</t>
  </si>
  <si>
    <t>R104</t>
  </si>
  <si>
    <t>R106</t>
  </si>
  <si>
    <t>L035</t>
  </si>
  <si>
    <t>Cung Văn</t>
  </si>
  <si>
    <t>Thưởng</t>
  </si>
  <si>
    <t>R099</t>
  </si>
  <si>
    <t>L048</t>
  </si>
  <si>
    <t>L028</t>
  </si>
  <si>
    <t>G004</t>
  </si>
  <si>
    <t>Võ Thị Cẩm</t>
  </si>
  <si>
    <t>Tú</t>
  </si>
  <si>
    <t>G005</t>
  </si>
  <si>
    <t>8h00-11h00</t>
  </si>
  <si>
    <t>L011</t>
  </si>
  <si>
    <t>L012</t>
  </si>
  <si>
    <t>L037</t>
  </si>
  <si>
    <t>L083</t>
  </si>
  <si>
    <t>R113</t>
  </si>
  <si>
    <t>R027</t>
  </si>
  <si>
    <t>R048</t>
  </si>
  <si>
    <t>R065</t>
  </si>
  <si>
    <t>R132</t>
  </si>
  <si>
    <t>R138</t>
  </si>
  <si>
    <t>V004</t>
  </si>
  <si>
    <t>V002</t>
  </si>
  <si>
    <t>V008</t>
  </si>
  <si>
    <t>V009</t>
  </si>
  <si>
    <t>V010</t>
  </si>
  <si>
    <t>V012</t>
  </si>
  <si>
    <t>V013</t>
  </si>
  <si>
    <t>V015</t>
  </si>
  <si>
    <t>R126</t>
  </si>
  <si>
    <t>V017</t>
  </si>
  <si>
    <t>R021</t>
  </si>
  <si>
    <t>AA01</t>
  </si>
  <si>
    <t>AA06</t>
  </si>
  <si>
    <t>L087</t>
  </si>
  <si>
    <t>R039</t>
  </si>
  <si>
    <t>R040</t>
  </si>
  <si>
    <t>R041</t>
  </si>
  <si>
    <t>R097</t>
  </si>
  <si>
    <t>R117</t>
  </si>
  <si>
    <t xml:space="preserve">Lê Thị Bích </t>
  </si>
  <si>
    <t>Tuyền</t>
  </si>
  <si>
    <t>8h00-9h30</t>
  </si>
  <si>
    <t>R026</t>
  </si>
  <si>
    <t>L086</t>
  </si>
  <si>
    <t>L085</t>
  </si>
  <si>
    <t>V220</t>
  </si>
  <si>
    <t>R073</t>
  </si>
  <si>
    <t>M011</t>
  </si>
  <si>
    <t>M019</t>
  </si>
  <si>
    <t xml:space="preserve">Đinh Thị Kim
</t>
  </si>
  <si>
    <t xml:space="preserve">Thơ
</t>
  </si>
  <si>
    <t xml:space="preserve">2022150005
</t>
  </si>
  <si>
    <t>Nguyễn Thị Ngọc Thúy</t>
  </si>
  <si>
    <t>9h-11h00</t>
  </si>
  <si>
    <t>Trương Thị Tường</t>
  </si>
  <si>
    <t>L005</t>
  </si>
  <si>
    <t>L016</t>
  </si>
  <si>
    <t>L033</t>
  </si>
  <si>
    <t>L043</t>
  </si>
  <si>
    <t>R075</t>
  </si>
  <si>
    <t>AA02</t>
  </si>
  <si>
    <t>M007</t>
  </si>
  <si>
    <t>V003</t>
  </si>
  <si>
    <t>Huỳnh Huệ</t>
  </si>
  <si>
    <t>Châu</t>
  </si>
  <si>
    <t xml:space="preserve">Võ Thị Diễm </t>
  </si>
  <si>
    <t>Hương</t>
  </si>
  <si>
    <t>L075</t>
  </si>
  <si>
    <t>Nguyễn Thị</t>
  </si>
  <si>
    <t>Yến</t>
  </si>
  <si>
    <t>C006</t>
  </si>
  <si>
    <t>V226</t>
  </si>
  <si>
    <t>V024</t>
  </si>
  <si>
    <t>chưa có</t>
  </si>
  <si>
    <t>R088</t>
  </si>
  <si>
    <t>AA07</t>
  </si>
  <si>
    <t>AA04</t>
  </si>
  <si>
    <t>R032</t>
  </si>
  <si>
    <t>R049</t>
  </si>
  <si>
    <t xml:space="preserve">Thái Thị Cẩm </t>
  </si>
  <si>
    <t>Hằng</t>
  </si>
  <si>
    <t>R119</t>
  </si>
  <si>
    <t>L049</t>
  </si>
  <si>
    <t xml:space="preserve">Đặng Huệ </t>
  </si>
  <si>
    <t>Chi</t>
  </si>
  <si>
    <t>R076</t>
  </si>
  <si>
    <t>R094</t>
  </si>
  <si>
    <t>R063</t>
  </si>
  <si>
    <t xml:space="preserve">Lê Thị Phương </t>
  </si>
  <si>
    <t>L041</t>
  </si>
  <si>
    <t xml:space="preserve">Trần Thị Ngọc </t>
  </si>
  <si>
    <t>Dung</t>
  </si>
  <si>
    <t>Đặng Thị Yến</t>
  </si>
  <si>
    <t>8h30-11h00</t>
  </si>
  <si>
    <t>Nguyễn Gia Ái</t>
  </si>
  <si>
    <t>Nhân</t>
  </si>
  <si>
    <t xml:space="preserve">Lê Phạm Trà </t>
  </si>
  <si>
    <t>Mi</t>
  </si>
  <si>
    <t xml:space="preserve">Hà Hồng </t>
  </si>
  <si>
    <t>Nhi</t>
  </si>
  <si>
    <t>v003</t>
  </si>
  <si>
    <t>v017</t>
  </si>
  <si>
    <t>c008</t>
  </si>
  <si>
    <t>c015</t>
  </si>
  <si>
    <t>Không có hàng</t>
  </si>
  <si>
    <t>c006</t>
  </si>
  <si>
    <t>l050</t>
  </si>
  <si>
    <t>m013</t>
  </si>
  <si>
    <t>m008</t>
  </si>
  <si>
    <t>m010</t>
  </si>
  <si>
    <t>m002</t>
  </si>
  <si>
    <t>m011</t>
  </si>
  <si>
    <t>m014</t>
  </si>
  <si>
    <t>m015</t>
  </si>
  <si>
    <t>m017</t>
  </si>
  <si>
    <t>g003</t>
  </si>
  <si>
    <t>r083</t>
  </si>
  <si>
    <t>r086</t>
  </si>
  <si>
    <t>r100</t>
  </si>
  <si>
    <t>m007</t>
  </si>
  <si>
    <t>l074</t>
  </si>
  <si>
    <t>l042</t>
  </si>
  <si>
    <t>l044</t>
  </si>
  <si>
    <t>l033</t>
  </si>
  <si>
    <t>l043</t>
  </si>
  <si>
    <t>r075</t>
  </si>
  <si>
    <t>r132</t>
  </si>
  <si>
    <t>v001</t>
  </si>
  <si>
    <t>r104</t>
  </si>
  <si>
    <t>l016</t>
  </si>
  <si>
    <t>Huỳnh Thị Thu</t>
  </si>
  <si>
    <t>Hiền</t>
  </si>
  <si>
    <t>R028</t>
  </si>
  <si>
    <t>R116</t>
  </si>
  <si>
    <t>L013</t>
  </si>
  <si>
    <t>R102</t>
  </si>
  <si>
    <t>AA09</t>
  </si>
  <si>
    <t>AA03</t>
  </si>
  <si>
    <t>L077</t>
  </si>
  <si>
    <t>L053</t>
  </si>
  <si>
    <t>L040</t>
  </si>
  <si>
    <t>G010</t>
  </si>
  <si>
    <t>Nguyên</t>
  </si>
  <si>
    <t>Phan Thị Hồng Liên</t>
  </si>
  <si>
    <t>8h00-9h00</t>
  </si>
  <si>
    <t>Xinh</t>
  </si>
  <si>
    <t>R024</t>
  </si>
  <si>
    <t>L042</t>
  </si>
  <si>
    <t>L039</t>
  </si>
  <si>
    <t>L076</t>
  </si>
  <si>
    <t>V007</t>
  </si>
  <si>
    <t>V219</t>
  </si>
  <si>
    <t>V218</t>
  </si>
  <si>
    <t>R101</t>
  </si>
  <si>
    <t>Nguyễn Thành</t>
  </si>
  <si>
    <t>Phúc</t>
  </si>
  <si>
    <t>Phan Thị Hồng Liên</t>
  </si>
  <si>
    <t>C003</t>
  </si>
  <si>
    <t xml:space="preserve">Nguyễn Thị Thanh </t>
  </si>
  <si>
    <t>Hoàng</t>
  </si>
  <si>
    <t>Giang Lan</t>
  </si>
  <si>
    <t>Anh</t>
  </si>
  <si>
    <t>C008</t>
  </si>
  <si>
    <t>Huỳnh Thị Ngọc</t>
  </si>
  <si>
    <t>Linh</t>
  </si>
  <si>
    <t>R140</t>
  </si>
  <si>
    <t>L029</t>
  </si>
  <si>
    <t>R089</t>
  </si>
  <si>
    <t>C014</t>
  </si>
  <si>
    <t xml:space="preserve">Nguyễn Thị Bích </t>
  </si>
  <si>
    <t>Kiều</t>
  </si>
  <si>
    <t>Đào Thị Tuyết Mai</t>
  </si>
  <si>
    <t>9h30-10h30</t>
  </si>
  <si>
    <t xml:space="preserve">Phạm Thị Ngọc </t>
  </si>
  <si>
    <t>Thanh</t>
  </si>
  <si>
    <t>G002</t>
  </si>
  <si>
    <t>R107</t>
  </si>
  <si>
    <t>R019</t>
  </si>
  <si>
    <t>l002</t>
  </si>
  <si>
    <t>8h30-10h30</t>
  </si>
  <si>
    <t xml:space="preserve">Nguyễn Thành </t>
  </si>
  <si>
    <t>Long</t>
  </si>
  <si>
    <t>l075</t>
  </si>
  <si>
    <t>R067</t>
  </si>
  <si>
    <t>R036</t>
  </si>
  <si>
    <t>R115</t>
  </si>
  <si>
    <t xml:space="preserve">Nguyễn Thị Mỹ </t>
  </si>
  <si>
    <t>Trần Chí Hải</t>
  </si>
  <si>
    <t xml:space="preserve">Nguyễn Thị Hồng </t>
  </si>
  <si>
    <t>Tiên</t>
  </si>
  <si>
    <t>R083</t>
  </si>
  <si>
    <t>Còn thiếu 130g</t>
  </si>
  <si>
    <t xml:space="preserve">Lê Thị Thu </t>
  </si>
  <si>
    <t xml:space="preserve">Trương Đại </t>
  </si>
  <si>
    <t>Tín</t>
  </si>
  <si>
    <t xml:space="preserve">Ngô Thị Trúc </t>
  </si>
  <si>
    <t>Nguyễn Chúc</t>
  </si>
  <si>
    <t>Khuyên</t>
  </si>
  <si>
    <t xml:space="preserve">Phạm Thị Thanh </t>
  </si>
  <si>
    <t>Mai</t>
  </si>
  <si>
    <t xml:space="preserve">Nguyễn Thị Thu </t>
  </si>
  <si>
    <t xml:space="preserve">Dương Văn </t>
  </si>
  <si>
    <t>Đáng</t>
  </si>
  <si>
    <t xml:space="preserve">Nguyễn Ngọc </t>
  </si>
  <si>
    <t>Thiện</t>
  </si>
  <si>
    <t>R009</t>
  </si>
  <si>
    <t xml:space="preserve">Thái Trần Thy </t>
  </si>
  <si>
    <t>Thy</t>
  </si>
  <si>
    <t xml:space="preserve">Ngô Thị Thúy </t>
  </si>
  <si>
    <t>Liễu</t>
  </si>
  <si>
    <t xml:space="preserve">Võ Duy </t>
  </si>
  <si>
    <t>Khánh</t>
  </si>
  <si>
    <t xml:space="preserve">Trương Bảo </t>
  </si>
  <si>
    <t>Nghi</t>
  </si>
  <si>
    <t xml:space="preserve">Trần Hoài </t>
  </si>
  <si>
    <t>Hậu</t>
  </si>
  <si>
    <t>Nga</t>
  </si>
  <si>
    <t xml:space="preserve">Đỗ Hồng Phương </t>
  </si>
  <si>
    <t>Trấn Thái</t>
  </si>
  <si>
    <t>Bảo</t>
  </si>
  <si>
    <t>R003</t>
  </si>
  <si>
    <t xml:space="preserve">Trương Trọng </t>
  </si>
  <si>
    <t xml:space="preserve">Nguyễn Khánh </t>
  </si>
  <si>
    <t>Lâm</t>
  </si>
  <si>
    <t xml:space="preserve">Hồ Thị Phượng </t>
  </si>
  <si>
    <t>Loan</t>
  </si>
  <si>
    <t>Lưu Thời</t>
  </si>
  <si>
    <t xml:space="preserve">An </t>
  </si>
  <si>
    <t>Trần Văn Hùng</t>
  </si>
  <si>
    <t>8h30-9h00</t>
  </si>
  <si>
    <t>G006</t>
  </si>
  <si>
    <t>Nguyễn Vũ Thảo</t>
  </si>
  <si>
    <t>Vi</t>
  </si>
  <si>
    <t>Hoàng Thị Ngọc Nhơn</t>
  </si>
  <si>
    <t>R087</t>
  </si>
  <si>
    <t>l078</t>
  </si>
  <si>
    <t>R072</t>
  </si>
  <si>
    <t>Hường</t>
  </si>
  <si>
    <t xml:space="preserve">Lê Thị Thanh </t>
  </si>
  <si>
    <t>Thủy</t>
  </si>
  <si>
    <t>Nguyễn Thị Thanh</t>
  </si>
  <si>
    <t>L003</t>
  </si>
  <si>
    <t>R059</t>
  </si>
  <si>
    <t>L078</t>
  </si>
  <si>
    <t>R118</t>
  </si>
  <si>
    <t>Ánh</t>
  </si>
  <si>
    <t>Thông tin cá nhân điền  không đầy đủ</t>
  </si>
  <si>
    <t>R012</t>
  </si>
  <si>
    <t>Trúc</t>
  </si>
  <si>
    <t>G011</t>
  </si>
  <si>
    <t>M020</t>
  </si>
  <si>
    <t>R093</t>
  </si>
  <si>
    <t>R121</t>
  </si>
  <si>
    <t xml:space="preserve">Lê Thị Mỹ </t>
  </si>
  <si>
    <t>Nguyễn Thị Hải Hòa</t>
  </si>
  <si>
    <t>L010</t>
  </si>
  <si>
    <t>Nguyễn Lê Mai</t>
  </si>
  <si>
    <t>Thương</t>
  </si>
  <si>
    <t>Nguyễn Thị Liên</t>
  </si>
  <si>
    <t>Phượng</t>
  </si>
  <si>
    <t>R131</t>
  </si>
  <si>
    <t xml:space="preserve">Nguyễn Thị </t>
  </si>
  <si>
    <t>Ly</t>
  </si>
  <si>
    <t>Liêu Mỹ Đông</t>
  </si>
  <si>
    <t xml:space="preserve">Lê Thị Kim </t>
  </si>
  <si>
    <t>Nguyễn Huyền Nguyệt</t>
  </si>
  <si>
    <t>Trân</t>
  </si>
  <si>
    <t>Hoàng Thị Thúy</t>
  </si>
  <si>
    <t>Nguyễn Thiên</t>
  </si>
  <si>
    <t>Luân</t>
  </si>
  <si>
    <t>R124</t>
  </si>
  <si>
    <t>Chưa có_ đề nghị không rõ thông tin</t>
  </si>
  <si>
    <t xml:space="preserve">Nguyễn Thị Trúc </t>
  </si>
  <si>
    <t xml:space="preserve">Trần Thị Thu </t>
  </si>
  <si>
    <t>R022</t>
  </si>
  <si>
    <t>V216</t>
  </si>
  <si>
    <t>V206</t>
  </si>
  <si>
    <t>Nguyễn Hoàng Phương</t>
  </si>
  <si>
    <t>Hoàng Thị Trúc Quỳnh</t>
  </si>
  <si>
    <t>L089</t>
  </si>
  <si>
    <t>Trương Thị</t>
  </si>
  <si>
    <t>Thúy</t>
  </si>
  <si>
    <t>Phan Thị Kim Liên</t>
  </si>
  <si>
    <t>L004</t>
  </si>
  <si>
    <t>R080</t>
  </si>
  <si>
    <t>V211</t>
  </si>
  <si>
    <t>V212</t>
  </si>
  <si>
    <t>V213</t>
  </si>
  <si>
    <t>Dương Thị Huỳnh</t>
  </si>
  <si>
    <t>Trần Thị Cúc Phương</t>
  </si>
  <si>
    <t>7h30-9h00</t>
  </si>
  <si>
    <t xml:space="preserve">Trương Thị Ái </t>
  </si>
  <si>
    <t>R123</t>
  </si>
  <si>
    <t>R064</t>
  </si>
  <si>
    <t xml:space="preserve">Nguyễn Nhật </t>
  </si>
  <si>
    <t>Hoàng</t>
  </si>
  <si>
    <t>Đỗ Mai Nguyên Phương</t>
  </si>
  <si>
    <t>Nguyễn Huỳnh Xuân</t>
  </si>
  <si>
    <t>Nguyễn Thị Ngọc</t>
  </si>
  <si>
    <t>Quỳnh</t>
  </si>
  <si>
    <t>Nguyễn Thị Bích</t>
  </si>
  <si>
    <t>G001</t>
  </si>
  <si>
    <t>v013</t>
  </si>
  <si>
    <t>Châu Thị Ngọc</t>
  </si>
  <si>
    <t xml:space="preserve"> Huyền</t>
  </si>
  <si>
    <t>Nguyễn Thị Thảo Minh</t>
  </si>
  <si>
    <t>7h30-8h30</t>
  </si>
  <si>
    <t>G009</t>
  </si>
  <si>
    <t>R033</t>
  </si>
  <si>
    <t>H031</t>
  </si>
  <si>
    <t>r027</t>
  </si>
  <si>
    <t>Hoàng Nữ Ngọc</t>
  </si>
  <si>
    <t xml:space="preserve"> Linh</t>
  </si>
  <si>
    <t>9h30-11h00</t>
  </si>
  <si>
    <t xml:space="preserve">Nguyễn Thị Ngọc </t>
  </si>
  <si>
    <t>Nguyễn Thanh</t>
  </si>
  <si>
    <t>Phát</t>
  </si>
  <si>
    <t>L036</t>
  </si>
  <si>
    <t>Trinh</t>
  </si>
  <si>
    <t>R139</t>
  </si>
  <si>
    <t>L047</t>
  </si>
  <si>
    <t xml:space="preserve">Hồ Thị Bích </t>
  </si>
  <si>
    <t>Trâm</t>
  </si>
  <si>
    <t>R085</t>
  </si>
  <si>
    <t>R084</t>
  </si>
  <si>
    <t>R050</t>
  </si>
  <si>
    <t>L019</t>
  </si>
  <si>
    <t>L020</t>
  </si>
  <si>
    <t>L021</t>
  </si>
  <si>
    <t>R146</t>
  </si>
  <si>
    <t>Võ Thụy Quỳnh</t>
  </si>
  <si>
    <t>R052</t>
  </si>
  <si>
    <t>R122</t>
  </si>
  <si>
    <t>R020</t>
  </si>
  <si>
    <t>V228</t>
  </si>
  <si>
    <t>Nguyễn Hạ Phương</t>
  </si>
  <si>
    <t>Uyên</t>
  </si>
  <si>
    <t>R092</t>
  </si>
  <si>
    <t>L030</t>
  </si>
  <si>
    <t>M008</t>
  </si>
  <si>
    <t>R105</t>
  </si>
  <si>
    <t>R086</t>
  </si>
  <si>
    <t>KHOA CÔNG NGHỆ THỰC PHẨM</t>
  </si>
  <si>
    <t>PHÒNG THÍ NGHIỆM THỰC HÀNH</t>
  </si>
  <si>
    <t>Thời gian nhận HC</t>
  </si>
  <si>
    <t>4. Để giảm tải cho tủ lạnh và tủ cấp đông, PTN chỉ hỗ trợ bảo quản sản phẩm: bán thành phẩm và thành phẩm. Không hỗ trợ bảo quản nguyên liệu.</t>
  </si>
  <si>
    <t>5. Sản phẩm lưu mẫu tối đa không vượt quá 30 ngày, tính từ ngày gửi; mẫu lưu phải ghi đầy đủ thông tin theo biểu mẫu dán trên tủ lạnh và tủ đông.</t>
  </si>
  <si>
    <t>LỊCH CẤP PHÁT HÓA CHẤT KHÓA LUẬN KHÓA 06DHTP VÀ 06DHDB</t>
  </si>
  <si>
    <t>Lưu ý:</t>
  </si>
  <si>
    <t>TRƯỜNG ĐẠI HỌC CÔNG NGHIỆP THỰC PHẨM THÀNH PHỐ HỒ CHÍ MINH</t>
  </si>
  <si>
    <t>Số lượng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</si>
</sst>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61">
    <font>
      <sz val="12"/>
      <color theme="1"/>
      <name val="Times New Roman"/>
      <family val="2"/>
    </font>
    <font>
      <sz val="13"/>
      <color indexed="8"/>
      <name val="Times New Roman"/>
      <family val="2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8"/>
      <color indexed="54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theme="1"/>
      <name val="Calibri Light"/>
      <family val="2"/>
    </font>
    <font>
      <sz val="13"/>
      <color theme="0"/>
      <name val="Calibri Light"/>
      <family val="2"/>
    </font>
    <font>
      <sz val="13"/>
      <color rgb="FF9C0006"/>
      <name val="Calibri Light"/>
      <family val="2"/>
    </font>
    <font>
      <b/>
      <sz val="13"/>
      <color rgb="FFFA7D00"/>
      <name val="Calibri Light"/>
      <family val="2"/>
    </font>
    <font>
      <b/>
      <sz val="13"/>
      <color theme="0"/>
      <name val="Calibri Light"/>
      <family val="2"/>
    </font>
    <font>
      <i/>
      <sz val="13"/>
      <color rgb="FF7F7F7F"/>
      <name val="Calibri Light"/>
      <family val="2"/>
    </font>
    <font>
      <sz val="13"/>
      <color rgb="FF006100"/>
      <name val="Calibri Light"/>
      <family val="2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3"/>
      <color rgb="FF3F3F76"/>
      <name val="Calibri Light"/>
      <family val="2"/>
    </font>
    <font>
      <sz val="13"/>
      <color rgb="FFFA7D00"/>
      <name val="Calibri Light"/>
      <family val="2"/>
    </font>
    <font>
      <sz val="13"/>
      <color rgb="FF9C6500"/>
      <name val="Calibri Light"/>
      <family val="2"/>
    </font>
    <font>
      <b/>
      <sz val="13"/>
      <color rgb="FF3F3F3F"/>
      <name val="Calibri Light"/>
      <family val="2"/>
    </font>
    <font>
      <sz val="18"/>
      <color theme="3"/>
      <name val="Calibri Light"/>
      <family val="2"/>
    </font>
    <font>
      <b/>
      <sz val="13"/>
      <color theme="1"/>
      <name val="Calibri Light"/>
      <family val="2"/>
    </font>
    <font>
      <sz val="13"/>
      <color rgb="FFFF0000"/>
      <name val="Calibri Light"/>
      <family val="2"/>
    </font>
    <font>
      <sz val="11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3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1" fillId="33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2" fontId="5" fillId="33" borderId="0" xfId="0" applyNumberFormat="1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2" fontId="51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33" borderId="0" xfId="0" applyFont="1" applyFill="1" applyAlignment="1">
      <alignment horizontal="center" wrapText="1"/>
    </xf>
    <xf numFmtId="0" fontId="10" fillId="33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2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3" fontId="14" fillId="7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vertical="center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vertical="center"/>
    </xf>
    <xf numFmtId="0" fontId="16" fillId="33" borderId="12" xfId="0" applyFont="1" applyFill="1" applyBorder="1" applyAlignment="1">
      <alignment horizontal="center" vertical="center"/>
    </xf>
    <xf numFmtId="0" fontId="16" fillId="0" borderId="10" xfId="55" applyFont="1" applyBorder="1" applyAlignment="1" applyProtection="1">
      <alignment horizontal="center" vertical="center"/>
      <protection locked="0"/>
    </xf>
    <xf numFmtId="0" fontId="16" fillId="0" borderId="10" xfId="55" applyFont="1" applyBorder="1" applyAlignment="1" applyProtection="1">
      <alignment horizontal="center" vertical="center" wrapText="1"/>
      <protection locked="0"/>
    </xf>
    <xf numFmtId="0" fontId="54" fillId="0" borderId="11" xfId="55" applyFont="1" applyBorder="1" applyAlignment="1" applyProtection="1">
      <alignment vertical="center" wrapText="1"/>
      <protection locked="0"/>
    </xf>
    <xf numFmtId="0" fontId="54" fillId="0" borderId="12" xfId="55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55" applyFont="1" applyBorder="1" applyAlignment="1" applyProtection="1">
      <alignment vertical="center" wrapText="1"/>
      <protection locked="0"/>
    </xf>
    <xf numFmtId="0" fontId="16" fillId="0" borderId="12" xfId="55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left" vertical="center"/>
      <protection locked="0"/>
    </xf>
    <xf numFmtId="0" fontId="54" fillId="0" borderId="10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33" borderId="10" xfId="55" applyFont="1" applyFill="1" applyBorder="1" applyAlignment="1" applyProtection="1">
      <alignment horizontal="center" vertical="center" wrapText="1"/>
      <protection locked="0"/>
    </xf>
    <xf numFmtId="0" fontId="16" fillId="0" borderId="10" xfId="55" applyFont="1" applyBorder="1" applyAlignment="1" applyProtection="1">
      <alignment horizontal="left" vertical="center" wrapText="1"/>
      <protection locked="0"/>
    </xf>
    <xf numFmtId="3" fontId="16" fillId="0" borderId="10" xfId="0" applyNumberFormat="1" applyFont="1" applyBorder="1" applyAlignment="1" applyProtection="1">
      <alignment horizontal="center" vertical="center"/>
      <protection locked="0"/>
    </xf>
    <xf numFmtId="3" fontId="16" fillId="0" borderId="10" xfId="0" applyNumberFormat="1" applyFont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41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56" fillId="34" borderId="1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9" fillId="0" borderId="13" xfId="0" applyFont="1" applyBorder="1" applyAlignment="1" applyProtection="1">
      <alignment horizontal="center" vertical="center" wrapText="1"/>
      <protection locked="0"/>
    </xf>
    <xf numFmtId="0" fontId="59" fillId="0" borderId="14" xfId="0" applyFont="1" applyBorder="1" applyAlignment="1" applyProtection="1">
      <alignment horizontal="center" vertical="center" wrapText="1"/>
      <protection locked="0"/>
    </xf>
    <xf numFmtId="0" fontId="59" fillId="0" borderId="15" xfId="0" applyFont="1" applyBorder="1" applyAlignment="1" applyProtection="1">
      <alignment horizontal="center" vertical="center" wrapText="1"/>
      <protection locked="0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26"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 patternType="solid">
          <fgColor indexed="65"/>
          <bgColor rgb="FF99FF99"/>
        </patternFill>
      </fill>
    </dxf>
    <dxf>
      <fill>
        <patternFill patternType="solid">
          <fgColor indexed="65"/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FI\Downloads\TONG%20HOP%20HOA%20CHAT%20(&#272;AKL-NCKH)%20HK2-2018%202019%20-%20Gui%20chi%20H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 hoa chat goc"/>
      <sheetName val="SV nhap"/>
      <sheetName val="Sheet1"/>
      <sheetName val="Sheet2"/>
    </sheetNames>
    <sheetDataSet>
      <sheetData sheetId="0">
        <row r="3">
          <cell r="B3" t="str">
            <v>C001</v>
          </cell>
          <cell r="C3" t="str">
            <v>Cột SPE C18</v>
          </cell>
          <cell r="E3" t="str">
            <v>Đức</v>
          </cell>
          <cell r="G3" t="str">
            <v>Hộp</v>
          </cell>
          <cell r="H3">
            <v>50</v>
          </cell>
          <cell r="I3" t="str">
            <v>Hộp (50 cột)</v>
          </cell>
          <cell r="J3" t="str">
            <v>Cột</v>
          </cell>
          <cell r="K3">
            <v>16978500</v>
          </cell>
          <cell r="L3">
            <v>340000</v>
          </cell>
        </row>
        <row r="4">
          <cell r="B4" t="str">
            <v>C002</v>
          </cell>
          <cell r="C4" t="str">
            <v>Ống chuẩn Ethylenediaminetetraacetic acid 0.1N</v>
          </cell>
          <cell r="D4" t="str">
            <v>C10H16N2O8</v>
          </cell>
          <cell r="E4" t="str">
            <v>TQ</v>
          </cell>
          <cell r="F4" t="str">
            <v>0.1N</v>
          </cell>
          <cell r="I4" t="str">
            <v>Ống</v>
          </cell>
          <cell r="J4" t="str">
            <v>Ống</v>
          </cell>
          <cell r="K4">
            <v>96800</v>
          </cell>
          <cell r="L4">
            <v>96800</v>
          </cell>
        </row>
        <row r="5">
          <cell r="B5" t="str">
            <v>C003</v>
          </cell>
          <cell r="C5" t="str">
            <v>Ống chuẩn Hydrochloric acid 0.1N</v>
          </cell>
          <cell r="D5" t="str">
            <v>HCl</v>
          </cell>
          <cell r="E5" t="str">
            <v>TQ</v>
          </cell>
          <cell r="F5" t="str">
            <v>0.1N</v>
          </cell>
          <cell r="I5" t="str">
            <v>Ống</v>
          </cell>
          <cell r="J5" t="str">
            <v>Ống</v>
          </cell>
          <cell r="K5">
            <v>84700</v>
          </cell>
          <cell r="L5">
            <v>84700</v>
          </cell>
        </row>
        <row r="6">
          <cell r="B6" t="str">
            <v>C004</v>
          </cell>
          <cell r="C6" t="str">
            <v>Ống chuẩn Oxalic acid 0.1 N</v>
          </cell>
          <cell r="D6" t="str">
            <v>H2C2O4</v>
          </cell>
          <cell r="E6" t="str">
            <v>VN</v>
          </cell>
          <cell r="F6" t="str">
            <v>0.1N</v>
          </cell>
          <cell r="I6" t="str">
            <v>Ống</v>
          </cell>
          <cell r="J6" t="str">
            <v>Ống</v>
          </cell>
          <cell r="K6">
            <v>84700</v>
          </cell>
          <cell r="L6">
            <v>84700</v>
          </cell>
        </row>
        <row r="7">
          <cell r="B7" t="str">
            <v>C005</v>
          </cell>
          <cell r="C7" t="str">
            <v>Ống chuẩn Potassium dichromate 0.1N </v>
          </cell>
          <cell r="D7" t="str">
            <v>K2Cr2O7</v>
          </cell>
          <cell r="E7" t="str">
            <v>TQ</v>
          </cell>
          <cell r="F7" t="str">
            <v>0.1N</v>
          </cell>
          <cell r="I7" t="str">
            <v>Ống</v>
          </cell>
          <cell r="J7" t="str">
            <v>Ống</v>
          </cell>
          <cell r="K7">
            <v>84700</v>
          </cell>
          <cell r="L7">
            <v>84700</v>
          </cell>
        </row>
        <row r="8">
          <cell r="B8" t="str">
            <v>C006</v>
          </cell>
          <cell r="C8" t="str">
            <v>Ống chuẩn Potassium permanganeseate 0.1N</v>
          </cell>
          <cell r="D8" t="str">
            <v>KMnO4</v>
          </cell>
          <cell r="E8" t="str">
            <v>VN</v>
          </cell>
          <cell r="F8" t="str">
            <v>0.1N</v>
          </cell>
          <cell r="I8" t="str">
            <v>Ống</v>
          </cell>
          <cell r="J8" t="str">
            <v>Ống</v>
          </cell>
          <cell r="K8">
            <v>84700</v>
          </cell>
          <cell r="L8">
            <v>84700</v>
          </cell>
        </row>
        <row r="9">
          <cell r="B9" t="str">
            <v>C007</v>
          </cell>
          <cell r="C9" t="str">
            <v>Ống chuẩn silver nitrate 0.1N</v>
          </cell>
          <cell r="D9" t="str">
            <v>AgNO3</v>
          </cell>
          <cell r="E9" t="str">
            <v>VN</v>
          </cell>
          <cell r="F9" t="str">
            <v>0.1N</v>
          </cell>
          <cell r="I9" t="str">
            <v>Ống</v>
          </cell>
          <cell r="J9" t="str">
            <v>Ống</v>
          </cell>
          <cell r="K9">
            <v>726000</v>
          </cell>
          <cell r="L9">
            <v>726000</v>
          </cell>
        </row>
        <row r="10">
          <cell r="B10" t="str">
            <v>C008</v>
          </cell>
          <cell r="C10" t="str">
            <v>Ống chuẩn Sodium hydroxide 0.1N </v>
          </cell>
          <cell r="D10" t="str">
            <v>NaOH</v>
          </cell>
          <cell r="E10" t="str">
            <v>VN</v>
          </cell>
          <cell r="F10" t="str">
            <v>0.1N</v>
          </cell>
          <cell r="I10" t="str">
            <v>Ống</v>
          </cell>
          <cell r="J10" t="str">
            <v>Ống</v>
          </cell>
          <cell r="K10">
            <v>84700</v>
          </cell>
          <cell r="L10">
            <v>84700</v>
          </cell>
        </row>
        <row r="11">
          <cell r="B11" t="str">
            <v>C009</v>
          </cell>
          <cell r="C11" t="str">
            <v>Ống chuẩn Sodium thiosulfate 0.01N</v>
          </cell>
          <cell r="D11" t="str">
            <v>Na2S2O3</v>
          </cell>
          <cell r="E11" t="str">
            <v>VN</v>
          </cell>
          <cell r="F11" t="str">
            <v>0.01N</v>
          </cell>
          <cell r="I11" t="str">
            <v>Ống</v>
          </cell>
          <cell r="J11" t="str">
            <v>Ống</v>
          </cell>
          <cell r="K11">
            <v>84700</v>
          </cell>
          <cell r="L11">
            <v>84700</v>
          </cell>
        </row>
        <row r="12">
          <cell r="B12" t="str">
            <v>C010</v>
          </cell>
          <cell r="C12" t="str">
            <v>Ống chuẩn Sodium thiosulfate 0.1N</v>
          </cell>
          <cell r="D12" t="str">
            <v>Na2S2O3</v>
          </cell>
          <cell r="E12" t="str">
            <v>VN</v>
          </cell>
          <cell r="F12" t="str">
            <v>0.1N</v>
          </cell>
          <cell r="I12" t="str">
            <v>Ống</v>
          </cell>
          <cell r="J12" t="str">
            <v>Ống</v>
          </cell>
          <cell r="K12">
            <v>84700</v>
          </cell>
          <cell r="L12">
            <v>84700</v>
          </cell>
        </row>
        <row r="13">
          <cell r="B13" t="str">
            <v>C011</v>
          </cell>
          <cell r="C13" t="str">
            <v>Ống đựng mẫu có nắp Vial (màu trắng)</v>
          </cell>
          <cell r="E13" t="str">
            <v>TQ</v>
          </cell>
          <cell r="F13" t="str">
            <v>5ml</v>
          </cell>
          <cell r="I13" t="str">
            <v>Chai</v>
          </cell>
          <cell r="J13" t="str">
            <v>Chai</v>
          </cell>
          <cell r="K13">
            <v>9900</v>
          </cell>
          <cell r="L13">
            <v>9900</v>
          </cell>
        </row>
        <row r="14">
          <cell r="B14" t="str">
            <v>C012</v>
          </cell>
          <cell r="C14" t="str">
            <v>Ống đựng mẫu có nắp Vial (màu trắng)</v>
          </cell>
          <cell r="E14" t="str">
            <v>TQ</v>
          </cell>
          <cell r="F14" t="str">
            <v>2ml</v>
          </cell>
          <cell r="I14" t="str">
            <v>Chai</v>
          </cell>
          <cell r="J14" t="str">
            <v>Chai</v>
          </cell>
          <cell r="K14">
            <v>9900</v>
          </cell>
          <cell r="L14">
            <v>9900</v>
          </cell>
        </row>
        <row r="15">
          <cell r="B15" t="str">
            <v>C013</v>
          </cell>
          <cell r="C15" t="str">
            <v>Ống mao quản</v>
          </cell>
          <cell r="E15" t="str">
            <v>Đức</v>
          </cell>
          <cell r="G15" t="str">
            <v>Hộp</v>
          </cell>
          <cell r="I15" t="str">
            <v>Hộp</v>
          </cell>
          <cell r="J15" t="str">
            <v>Hộp</v>
          </cell>
          <cell r="K15">
            <v>54450</v>
          </cell>
          <cell r="L15">
            <v>54450</v>
          </cell>
        </row>
        <row r="16">
          <cell r="B16" t="str">
            <v>G001</v>
          </cell>
          <cell r="C16" t="str">
            <v>Giấy Aluminum</v>
          </cell>
          <cell r="E16" t="str">
            <v>USA</v>
          </cell>
          <cell r="I16" t="str">
            <v>Cuộn</v>
          </cell>
          <cell r="J16" t="str">
            <v>Cuộn</v>
          </cell>
          <cell r="K16">
            <v>33000</v>
          </cell>
          <cell r="L16">
            <v>33000</v>
          </cell>
        </row>
        <row r="17">
          <cell r="B17" t="str">
            <v>G002</v>
          </cell>
          <cell r="C17" t="str">
            <v>Giấy lọc 60 x 60cm</v>
          </cell>
          <cell r="E17" t="str">
            <v>TQ</v>
          </cell>
          <cell r="G17" t="str">
            <v>60 x 60cm</v>
          </cell>
          <cell r="I17" t="str">
            <v>Tờ</v>
          </cell>
          <cell r="J17" t="str">
            <v>Tờ</v>
          </cell>
          <cell r="K17">
            <v>7260</v>
          </cell>
          <cell r="L17">
            <v>7260</v>
          </cell>
        </row>
        <row r="18">
          <cell r="B18" t="str">
            <v>G003</v>
          </cell>
          <cell r="C18" t="str">
            <v>Giấy lọc băng vàng phi 11cm</v>
          </cell>
          <cell r="E18" t="str">
            <v>TQ</v>
          </cell>
          <cell r="G18" t="str">
            <v>Đường kính 11cm</v>
          </cell>
          <cell r="I18" t="str">
            <v>Hộp</v>
          </cell>
          <cell r="J18" t="str">
            <v>Hộp</v>
          </cell>
          <cell r="K18">
            <v>54450</v>
          </cell>
          <cell r="L18">
            <v>54450</v>
          </cell>
        </row>
        <row r="19">
          <cell r="B19" t="str">
            <v>G004</v>
          </cell>
          <cell r="C19" t="str">
            <v>Giấy lọc băng xanh phi 12cm</v>
          </cell>
          <cell r="E19" t="str">
            <v>TQ</v>
          </cell>
          <cell r="G19" t="str">
            <v>Đường kính 12cm</v>
          </cell>
          <cell r="I19" t="str">
            <v>Hộp</v>
          </cell>
          <cell r="J19" t="str">
            <v>Hộp</v>
          </cell>
          <cell r="K19">
            <v>145200</v>
          </cell>
          <cell r="L19">
            <v>145200</v>
          </cell>
        </row>
        <row r="20">
          <cell r="B20" t="str">
            <v>G005</v>
          </cell>
          <cell r="C20" t="str">
            <v>Giấy pH</v>
          </cell>
          <cell r="E20" t="str">
            <v>TQ</v>
          </cell>
          <cell r="I20" t="str">
            <v>Tép</v>
          </cell>
          <cell r="J20" t="str">
            <v>Tép</v>
          </cell>
          <cell r="K20">
            <v>6600</v>
          </cell>
          <cell r="L20">
            <v>6600</v>
          </cell>
        </row>
        <row r="21">
          <cell r="B21" t="str">
            <v>G006</v>
          </cell>
          <cell r="C21" t="str">
            <v>Giấy quì tím </v>
          </cell>
          <cell r="E21" t="str">
            <v>TQ</v>
          </cell>
          <cell r="I21" t="str">
            <v>Hộp </v>
          </cell>
          <cell r="J21" t="str">
            <v>Hộp </v>
          </cell>
          <cell r="K21">
            <v>37400</v>
          </cell>
          <cell r="L21">
            <v>37400</v>
          </cell>
        </row>
        <row r="22">
          <cell r="B22" t="str">
            <v>G007</v>
          </cell>
          <cell r="C22" t="str">
            <v>Giấy sắc ký NF4</v>
          </cell>
          <cell r="E22" t="str">
            <v>Nhật</v>
          </cell>
          <cell r="G22" t="str">
            <v>60 x 60 cm</v>
          </cell>
          <cell r="I22" t="str">
            <v>Tờ</v>
          </cell>
          <cell r="J22" t="str">
            <v>Tờ</v>
          </cell>
          <cell r="K22">
            <v>68200</v>
          </cell>
          <cell r="L22">
            <v>68200</v>
          </cell>
        </row>
        <row r="23">
          <cell r="B23" t="str">
            <v>G008</v>
          </cell>
          <cell r="C23" t="str">
            <v>Giấy tẩm chì acetat</v>
          </cell>
          <cell r="E23" t="str">
            <v>TQ</v>
          </cell>
          <cell r="I23" t="str">
            <v>Hộp</v>
          </cell>
          <cell r="J23" t="str">
            <v>Hộp</v>
          </cell>
          <cell r="K23">
            <v>36300</v>
          </cell>
          <cell r="L23">
            <v>36300</v>
          </cell>
        </row>
        <row r="24">
          <cell r="B24" t="str">
            <v>G009</v>
          </cell>
          <cell r="C24" t="str">
            <v>Giấy tẩm nghệ</v>
          </cell>
          <cell r="E24" t="str">
            <v>TQ</v>
          </cell>
          <cell r="I24" t="str">
            <v>Hộp</v>
          </cell>
          <cell r="J24" t="str">
            <v>Hộp</v>
          </cell>
          <cell r="K24">
            <v>84700</v>
          </cell>
          <cell r="L24">
            <v>84700</v>
          </cell>
        </row>
        <row r="25">
          <cell r="B25" t="str">
            <v>G010</v>
          </cell>
          <cell r="C25" t="str">
            <v>Phin lọc chạy HPLC (PTFE)</v>
          </cell>
          <cell r="E25" t="str">
            <v>Đức</v>
          </cell>
          <cell r="G25" t="str">
            <v>0,45micromet, đường kính 13mm</v>
          </cell>
          <cell r="H25">
            <v>100</v>
          </cell>
          <cell r="I25" t="str">
            <v>Hộp (100 cái)</v>
          </cell>
          <cell r="J25" t="str">
            <v>Cái</v>
          </cell>
          <cell r="K25">
            <v>1098900</v>
          </cell>
          <cell r="L25">
            <v>11000</v>
          </cell>
        </row>
        <row r="26">
          <cell r="B26" t="str">
            <v>G011</v>
          </cell>
          <cell r="C26" t="str">
            <v>Chổi lông loại nhỏ</v>
          </cell>
          <cell r="E26" t="str">
            <v>TQ</v>
          </cell>
          <cell r="I26" t="str">
            <v>Cây</v>
          </cell>
          <cell r="J26" t="str">
            <v>Cây</v>
          </cell>
          <cell r="K26">
            <v>11000</v>
          </cell>
          <cell r="L26">
            <v>11000</v>
          </cell>
        </row>
        <row r="27">
          <cell r="B27" t="str">
            <v>G012</v>
          </cell>
          <cell r="C27" t="str">
            <v>Bình khí nén acetylen</v>
          </cell>
          <cell r="E27" t="str">
            <v>VN</v>
          </cell>
          <cell r="G27" t="str">
            <v>Kg</v>
          </cell>
          <cell r="I27" t="str">
            <v>Kg</v>
          </cell>
          <cell r="J27" t="str">
            <v> Kg</v>
          </cell>
          <cell r="K27">
            <v>63800</v>
          </cell>
          <cell r="L27">
            <v>63800</v>
          </cell>
        </row>
        <row r="28">
          <cell r="B28" t="str">
            <v>L001</v>
          </cell>
          <cell r="C28" t="str">
            <v>1-Naphthol</v>
          </cell>
          <cell r="D28" t="str">
            <v>C10H8O</v>
          </cell>
          <cell r="G28" t="str">
            <v>Chai 25 (g)</v>
          </cell>
          <cell r="H28">
            <v>25</v>
          </cell>
          <cell r="I28" t="str">
            <v>Chai 25 (g)</v>
          </cell>
          <cell r="J28" t="str">
            <v>Kg</v>
          </cell>
          <cell r="K28">
            <v>72600</v>
          </cell>
          <cell r="L28">
            <v>2904000</v>
          </cell>
        </row>
        <row r="29">
          <cell r="B29" t="str">
            <v>L002</v>
          </cell>
          <cell r="C29" t="str">
            <v>Acetic acid</v>
          </cell>
          <cell r="D29" t="str">
            <v>CH3COOH</v>
          </cell>
          <cell r="E29" t="str">
            <v>TQ</v>
          </cell>
          <cell r="G29" t="str">
            <v>Chai 500 (ml)</v>
          </cell>
          <cell r="I29" t="str">
            <v>Lit</v>
          </cell>
          <cell r="J29" t="str">
            <v>Lit</v>
          </cell>
          <cell r="K29">
            <v>88000</v>
          </cell>
          <cell r="L29">
            <v>88000</v>
          </cell>
        </row>
        <row r="30">
          <cell r="B30" t="str">
            <v>L003</v>
          </cell>
          <cell r="C30" t="str">
            <v>Acetone</v>
          </cell>
          <cell r="D30" t="str">
            <v>(CH3)2CO</v>
          </cell>
          <cell r="I30" t="str">
            <v>Lit</v>
          </cell>
          <cell r="J30" t="str">
            <v>Lit</v>
          </cell>
          <cell r="K30">
            <v>133100</v>
          </cell>
          <cell r="L30">
            <v>133100</v>
          </cell>
        </row>
        <row r="31">
          <cell r="B31" t="str">
            <v>L004</v>
          </cell>
          <cell r="C31" t="str">
            <v>Acetonitril HPLC </v>
          </cell>
          <cell r="D31" t="str">
            <v>CH3CN</v>
          </cell>
          <cell r="E31" t="str">
            <v>Merck</v>
          </cell>
          <cell r="F31" t="str">
            <v>For HPLC</v>
          </cell>
          <cell r="I31" t="str">
            <v>Lit</v>
          </cell>
          <cell r="J31" t="str">
            <v>Lit</v>
          </cell>
          <cell r="K31">
            <v>1075800</v>
          </cell>
          <cell r="L31">
            <v>1075800</v>
          </cell>
        </row>
        <row r="32">
          <cell r="B32" t="str">
            <v>L005</v>
          </cell>
          <cell r="C32" t="str">
            <v>Ammonia water </v>
          </cell>
          <cell r="D32" t="str">
            <v>NH3</v>
          </cell>
          <cell r="E32" t="str">
            <v>TQ</v>
          </cell>
          <cell r="G32" t="str">
            <v>Chai 500 (ml)</v>
          </cell>
          <cell r="I32" t="str">
            <v>Lit</v>
          </cell>
          <cell r="J32" t="str">
            <v>Lit</v>
          </cell>
          <cell r="K32">
            <v>63800</v>
          </cell>
          <cell r="L32">
            <v>63800</v>
          </cell>
        </row>
        <row r="33">
          <cell r="B33" t="str">
            <v>L006</v>
          </cell>
          <cell r="C33" t="str">
            <v>Aniline</v>
          </cell>
          <cell r="D33" t="str">
            <v>C6H7N</v>
          </cell>
          <cell r="E33" t="str">
            <v>TQ</v>
          </cell>
          <cell r="I33" t="str">
            <v>Lit</v>
          </cell>
          <cell r="J33" t="str">
            <v>Lit</v>
          </cell>
          <cell r="K33">
            <v>290400</v>
          </cell>
          <cell r="L33">
            <v>290400</v>
          </cell>
        </row>
        <row r="34">
          <cell r="B34" t="str">
            <v>L007</v>
          </cell>
          <cell r="C34" t="str">
            <v>Bromine liquid</v>
          </cell>
          <cell r="D34" t="str">
            <v>Br2</v>
          </cell>
          <cell r="E34" t="str">
            <v>TQ</v>
          </cell>
          <cell r="F34" t="str">
            <v>Lỏng</v>
          </cell>
          <cell r="I34" t="str">
            <v>Lit</v>
          </cell>
          <cell r="J34" t="str">
            <v>Lit</v>
          </cell>
          <cell r="K34">
            <v>157300</v>
          </cell>
          <cell r="L34">
            <v>157300</v>
          </cell>
        </row>
        <row r="35">
          <cell r="B35" t="str">
            <v>L008</v>
          </cell>
          <cell r="C35" t="str">
            <v>Carbon tetrachloride </v>
          </cell>
          <cell r="D35" t="str">
            <v>CCl4</v>
          </cell>
          <cell r="E35" t="str">
            <v>TQ</v>
          </cell>
          <cell r="G35" t="str">
            <v>Chai 500 (ml)</v>
          </cell>
          <cell r="I35" t="str">
            <v>Lit</v>
          </cell>
          <cell r="J35" t="str">
            <v>Lit</v>
          </cell>
          <cell r="K35">
            <v>432300</v>
          </cell>
          <cell r="L35">
            <v>432300</v>
          </cell>
        </row>
        <row r="36">
          <cell r="B36" t="str">
            <v>L009</v>
          </cell>
          <cell r="C36" t="str">
            <v>Chlorine (Calcium hypochlorite)</v>
          </cell>
          <cell r="D36" t="str">
            <v>Ca(ClO)2</v>
          </cell>
          <cell r="E36" t="str">
            <v>TQ</v>
          </cell>
          <cell r="I36" t="str">
            <v>Kg</v>
          </cell>
          <cell r="J36" t="str">
            <v>Kg</v>
          </cell>
          <cell r="K36">
            <v>145200</v>
          </cell>
          <cell r="L36">
            <v>145200</v>
          </cell>
        </row>
        <row r="37">
          <cell r="B37" t="str">
            <v>L010</v>
          </cell>
          <cell r="C37" t="str">
            <v>Chloroform </v>
          </cell>
          <cell r="D37" t="str">
            <v>CHCl3</v>
          </cell>
          <cell r="E37" t="str">
            <v>TQ</v>
          </cell>
          <cell r="G37" t="str">
            <v>Chai 500 (ml)</v>
          </cell>
          <cell r="I37" t="str">
            <v>Lit</v>
          </cell>
          <cell r="J37" t="str">
            <v>Lit</v>
          </cell>
          <cell r="K37">
            <v>181500</v>
          </cell>
          <cell r="L37">
            <v>181500</v>
          </cell>
        </row>
        <row r="38">
          <cell r="B38" t="str">
            <v>L011</v>
          </cell>
          <cell r="C38" t="str">
            <v>Cồn 96%</v>
          </cell>
          <cell r="I38" t="str">
            <v>Lit</v>
          </cell>
          <cell r="J38" t="str">
            <v>Lit</v>
          </cell>
          <cell r="K38">
            <v>26400</v>
          </cell>
          <cell r="L38">
            <v>26400</v>
          </cell>
        </row>
        <row r="39">
          <cell r="B39" t="str">
            <v>L012</v>
          </cell>
          <cell r="C39" t="str">
            <v>Cồn thực phẩm</v>
          </cell>
          <cell r="D39" t="str">
            <v>C2H5OH</v>
          </cell>
          <cell r="I39" t="str">
            <v>Lit</v>
          </cell>
          <cell r="J39" t="str">
            <v>Lit</v>
          </cell>
          <cell r="K39">
            <v>108900</v>
          </cell>
          <cell r="L39">
            <v>108900</v>
          </cell>
        </row>
        <row r="40">
          <cell r="B40" t="str">
            <v>L013</v>
          </cell>
          <cell r="C40" t="str">
            <v>Cồn tinh khiết</v>
          </cell>
          <cell r="I40" t="str">
            <v>Lit</v>
          </cell>
          <cell r="J40" t="str">
            <v>Lit</v>
          </cell>
          <cell r="K40">
            <v>49500</v>
          </cell>
          <cell r="L40">
            <v>49500</v>
          </cell>
        </row>
        <row r="41">
          <cell r="B41" t="str">
            <v>L014</v>
          </cell>
          <cell r="C41" t="str">
            <v>Dầu thô</v>
          </cell>
          <cell r="E41" t="str">
            <v>VN</v>
          </cell>
          <cell r="I41" t="str">
            <v>Lit</v>
          </cell>
          <cell r="J41" t="str">
            <v>Lit</v>
          </cell>
          <cell r="K41">
            <v>35200</v>
          </cell>
          <cell r="L41">
            <v>35200</v>
          </cell>
        </row>
        <row r="42">
          <cell r="B42" t="str">
            <v>L015</v>
          </cell>
          <cell r="C42" t="str">
            <v>Diacetyl</v>
          </cell>
          <cell r="D42" t="str">
            <v>C4H6O2</v>
          </cell>
          <cell r="E42" t="str">
            <v>Merck</v>
          </cell>
          <cell r="G42" t="str">
            <v>Chai 100 (ml)</v>
          </cell>
          <cell r="H42">
            <v>100</v>
          </cell>
          <cell r="I42" t="str">
            <v>Chai 100 (ml)</v>
          </cell>
          <cell r="J42" t="str">
            <v>Lit</v>
          </cell>
          <cell r="K42">
            <v>858000</v>
          </cell>
          <cell r="L42">
            <v>8580000</v>
          </cell>
        </row>
        <row r="43">
          <cell r="B43" t="str">
            <v>L016</v>
          </cell>
          <cell r="C43" t="str">
            <v>Diethyl ether</v>
          </cell>
          <cell r="D43" t="str">
            <v>C4H10O</v>
          </cell>
          <cell r="E43" t="str">
            <v>TQ</v>
          </cell>
          <cell r="I43" t="str">
            <v>Lit</v>
          </cell>
          <cell r="J43" t="str">
            <v>Lit</v>
          </cell>
          <cell r="K43">
            <v>193600</v>
          </cell>
          <cell r="L43">
            <v>193600</v>
          </cell>
        </row>
        <row r="44">
          <cell r="B44" t="str">
            <v>L017</v>
          </cell>
          <cell r="C44" t="str">
            <v>A- napthol   6% HPLC</v>
          </cell>
          <cell r="E44" t="str">
            <v>TQ</v>
          </cell>
          <cell r="G44" t="str">
            <v>Chai 25 (g)</v>
          </cell>
          <cell r="I44" t="str">
            <v>Kg</v>
          </cell>
          <cell r="J44" t="str">
            <v>Kg</v>
          </cell>
          <cell r="K44">
            <v>2904000</v>
          </cell>
          <cell r="L44">
            <v>2904000</v>
          </cell>
        </row>
        <row r="45">
          <cell r="B45" t="str">
            <v>L018</v>
          </cell>
          <cell r="C45" t="str">
            <v>Cafein chuẩn chạy HPLC</v>
          </cell>
          <cell r="E45" t="str">
            <v>Pháp</v>
          </cell>
          <cell r="F45" t="str">
            <v>1000ppm</v>
          </cell>
          <cell r="G45" t="str">
            <v>Chai 100 (g)</v>
          </cell>
          <cell r="H45">
            <v>100</v>
          </cell>
          <cell r="I45" t="str">
            <v>Chai 100 (g)</v>
          </cell>
          <cell r="J45" t="str">
            <v>Kg</v>
          </cell>
          <cell r="K45">
            <v>984500</v>
          </cell>
          <cell r="L45">
            <v>9845000</v>
          </cell>
        </row>
        <row r="46">
          <cell r="B46" t="str">
            <v>L019</v>
          </cell>
          <cell r="C46" t="str">
            <v>Dung dịch chuẩn của Mn</v>
          </cell>
          <cell r="E46" t="str">
            <v>Merck</v>
          </cell>
          <cell r="F46" t="str">
            <v>1000ppm</v>
          </cell>
          <cell r="G46" t="str">
            <v>Chai 500 (ml)</v>
          </cell>
          <cell r="H46">
            <v>500</v>
          </cell>
          <cell r="I46" t="str">
            <v>Chai 500 (ml)</v>
          </cell>
          <cell r="J46" t="str">
            <v>Lit</v>
          </cell>
          <cell r="K46">
            <v>763400</v>
          </cell>
          <cell r="L46">
            <v>1527000</v>
          </cell>
        </row>
        <row r="47">
          <cell r="B47" t="str">
            <v>L020</v>
          </cell>
          <cell r="C47" t="str">
            <v>Dung dịch chuẩn Fe+3</v>
          </cell>
          <cell r="E47" t="str">
            <v>Merck</v>
          </cell>
          <cell r="F47" t="str">
            <v>1000ppm</v>
          </cell>
          <cell r="G47" t="str">
            <v>Chai 500 (ml)</v>
          </cell>
          <cell r="H47">
            <v>500</v>
          </cell>
          <cell r="I47" t="str">
            <v>Chai 500 (ml)</v>
          </cell>
          <cell r="J47" t="str">
            <v>Lit</v>
          </cell>
          <cell r="K47">
            <v>763400</v>
          </cell>
          <cell r="L47">
            <v>1527000</v>
          </cell>
        </row>
        <row r="48">
          <cell r="B48" t="str">
            <v>L021</v>
          </cell>
          <cell r="C48" t="str">
            <v>Dung dịch chuẩn Fe2+</v>
          </cell>
          <cell r="E48" t="str">
            <v>Merck</v>
          </cell>
          <cell r="F48" t="str">
            <v>1000ppm</v>
          </cell>
          <cell r="G48" t="str">
            <v>Chai 500 (ml)</v>
          </cell>
          <cell r="H48">
            <v>500</v>
          </cell>
          <cell r="I48" t="str">
            <v>Chai 500 (ml)</v>
          </cell>
          <cell r="J48" t="str">
            <v>Lit</v>
          </cell>
          <cell r="K48">
            <v>763400</v>
          </cell>
          <cell r="L48">
            <v>1527000</v>
          </cell>
        </row>
        <row r="49">
          <cell r="B49" t="str">
            <v>L022</v>
          </cell>
          <cell r="C49" t="str">
            <v>Creatin</v>
          </cell>
          <cell r="E49" t="str">
            <v>Merck</v>
          </cell>
          <cell r="G49" t="str">
            <v>Chai 50 (g)</v>
          </cell>
          <cell r="H49">
            <v>50</v>
          </cell>
          <cell r="I49" t="str">
            <v>Chai 50 (g)</v>
          </cell>
          <cell r="J49" t="str">
            <v>Kg</v>
          </cell>
          <cell r="K49">
            <v>1376100</v>
          </cell>
          <cell r="L49">
            <v>27522000</v>
          </cell>
        </row>
        <row r="50">
          <cell r="B50" t="str">
            <v>L023</v>
          </cell>
          <cell r="C50" t="str">
            <v>Dung dịch lau kính Xylol</v>
          </cell>
          <cell r="E50" t="str">
            <v>TQ</v>
          </cell>
          <cell r="F50" t="str">
            <v>Nguyên chất</v>
          </cell>
          <cell r="I50" t="str">
            <v>Lit</v>
          </cell>
          <cell r="J50" t="str">
            <v>Lit</v>
          </cell>
          <cell r="K50">
            <v>133100</v>
          </cell>
          <cell r="L50">
            <v>133100</v>
          </cell>
        </row>
        <row r="51">
          <cell r="B51" t="str">
            <v>L024</v>
          </cell>
          <cell r="C51" t="str">
            <v>Dung dịch nitrit chuẩn</v>
          </cell>
          <cell r="F51" t="str">
            <v>1000ppm</v>
          </cell>
          <cell r="G51" t="str">
            <v>Chai 500 (ml)</v>
          </cell>
          <cell r="H51">
            <v>500</v>
          </cell>
          <cell r="I51" t="str">
            <v>Chai 500 (ml)</v>
          </cell>
          <cell r="J51" t="str">
            <v>Lit</v>
          </cell>
          <cell r="K51">
            <v>763400</v>
          </cell>
          <cell r="L51">
            <v>1527000</v>
          </cell>
        </row>
        <row r="52">
          <cell r="B52" t="str">
            <v>L025</v>
          </cell>
          <cell r="C52" t="str">
            <v>Sulphanilamid</v>
          </cell>
          <cell r="F52" t="str">
            <v>Tinh khiết</v>
          </cell>
          <cell r="G52" t="str">
            <v>Chai 100 (g)</v>
          </cell>
          <cell r="H52">
            <v>100</v>
          </cell>
          <cell r="I52" t="str">
            <v>Chai 100 (g)</v>
          </cell>
          <cell r="J52" t="str">
            <v>Kg</v>
          </cell>
          <cell r="K52">
            <v>290400</v>
          </cell>
          <cell r="L52">
            <v>2904000</v>
          </cell>
        </row>
        <row r="53">
          <cell r="B53" t="str">
            <v>L026</v>
          </cell>
          <cell r="C53" t="str">
            <v>Egg yolk tellurit emulsion</v>
          </cell>
          <cell r="E53" t="str">
            <v>USA</v>
          </cell>
          <cell r="G53" t="str">
            <v>Chai 100 (ml)</v>
          </cell>
          <cell r="H53">
            <v>100</v>
          </cell>
          <cell r="I53" t="str">
            <v>Chai 100 (ml)</v>
          </cell>
          <cell r="J53" t="str">
            <v>Lit</v>
          </cell>
          <cell r="K53">
            <v>1094500</v>
          </cell>
          <cell r="L53">
            <v>10945000</v>
          </cell>
        </row>
        <row r="54">
          <cell r="B54" t="str">
            <v>L027</v>
          </cell>
          <cell r="C54" t="str">
            <v>Enzyme pectinase (Pectinex Utral SP L)</v>
          </cell>
          <cell r="I54" t="str">
            <v>Lit</v>
          </cell>
          <cell r="J54" t="str">
            <v>Lit</v>
          </cell>
          <cell r="K54">
            <v>2695000</v>
          </cell>
          <cell r="L54">
            <v>2695000</v>
          </cell>
        </row>
        <row r="55">
          <cell r="B55" t="str">
            <v>L028</v>
          </cell>
          <cell r="C55" t="str">
            <v>Ethanol for HPLC</v>
          </cell>
          <cell r="E55" t="str">
            <v>Merck</v>
          </cell>
          <cell r="F55" t="str">
            <v>For HPLC</v>
          </cell>
          <cell r="I55" t="str">
            <v>Lit</v>
          </cell>
          <cell r="J55" t="str">
            <v>Lit</v>
          </cell>
          <cell r="K55">
            <v>261800</v>
          </cell>
          <cell r="L55">
            <v>261800</v>
          </cell>
        </row>
        <row r="56">
          <cell r="B56" t="str">
            <v>L029</v>
          </cell>
          <cell r="C56" t="str">
            <v>Formaldehyde </v>
          </cell>
          <cell r="D56" t="str">
            <v>HCHO</v>
          </cell>
          <cell r="E56" t="str">
            <v>TQ</v>
          </cell>
          <cell r="G56" t="str">
            <v>Chai 500 (ml)</v>
          </cell>
          <cell r="I56" t="str">
            <v>Lit</v>
          </cell>
          <cell r="J56" t="str">
            <v>Lit</v>
          </cell>
          <cell r="K56">
            <v>72600</v>
          </cell>
          <cell r="L56">
            <v>72600</v>
          </cell>
        </row>
        <row r="57">
          <cell r="B57" t="str">
            <v>L030</v>
          </cell>
          <cell r="C57" t="str">
            <v>Formic acid</v>
          </cell>
          <cell r="D57" t="str">
            <v>HCOOH</v>
          </cell>
          <cell r="E57" t="str">
            <v>Pháp</v>
          </cell>
          <cell r="F57" t="str">
            <v>TKPT</v>
          </cell>
          <cell r="I57" t="str">
            <v>Lit</v>
          </cell>
          <cell r="J57" t="str">
            <v>Lit</v>
          </cell>
          <cell r="K57">
            <v>205700</v>
          </cell>
          <cell r="L57">
            <v>205700</v>
          </cell>
        </row>
        <row r="58">
          <cell r="B58" t="str">
            <v>L031</v>
          </cell>
          <cell r="C58" t="str">
            <v>Carbon tetrachloride </v>
          </cell>
          <cell r="D58" t="str">
            <v>CCl4</v>
          </cell>
          <cell r="E58" t="str">
            <v>TQ</v>
          </cell>
          <cell r="I58" t="str">
            <v>Lit</v>
          </cell>
          <cell r="J58" t="str">
            <v>Lit</v>
          </cell>
          <cell r="K58">
            <v>432300</v>
          </cell>
          <cell r="L58">
            <v>432300</v>
          </cell>
        </row>
        <row r="59">
          <cell r="B59" t="str">
            <v>L032</v>
          </cell>
          <cell r="C59" t="str">
            <v>Furfurol</v>
          </cell>
          <cell r="D59" t="str">
            <v>C5H4O2</v>
          </cell>
          <cell r="E59" t="str">
            <v>Merck</v>
          </cell>
          <cell r="G59" t="str">
            <v>Chai 1000 (ml)</v>
          </cell>
          <cell r="I59" t="str">
            <v>Lit</v>
          </cell>
          <cell r="J59" t="str">
            <v>Lit</v>
          </cell>
          <cell r="K59">
            <v>1746800</v>
          </cell>
          <cell r="L59">
            <v>1746800</v>
          </cell>
        </row>
        <row r="60">
          <cell r="B60" t="str">
            <v>L033</v>
          </cell>
          <cell r="C60" t="str">
            <v>Glycerol</v>
          </cell>
          <cell r="D60" t="str">
            <v>C3H8O3</v>
          </cell>
          <cell r="E60" t="str">
            <v>TQ</v>
          </cell>
          <cell r="F60" t="str">
            <v>Lỏng</v>
          </cell>
          <cell r="I60" t="str">
            <v>Lit</v>
          </cell>
          <cell r="J60" t="str">
            <v>Lit</v>
          </cell>
          <cell r="K60">
            <v>133100</v>
          </cell>
          <cell r="L60">
            <v>133100</v>
          </cell>
        </row>
        <row r="61">
          <cell r="B61" t="str">
            <v>L034</v>
          </cell>
          <cell r="C61" t="str">
            <v>Huyết tương thỏ (Coagulase plasma rabbit)</v>
          </cell>
          <cell r="E61" t="str">
            <v>USA</v>
          </cell>
          <cell r="G61" t="str">
            <v>Hộp 6 (chai)</v>
          </cell>
          <cell r="H61">
            <v>6</v>
          </cell>
          <cell r="I61" t="str">
            <v>Hộp</v>
          </cell>
          <cell r="J61" t="str">
            <v>Chai</v>
          </cell>
          <cell r="K61">
            <v>1757800</v>
          </cell>
          <cell r="L61">
            <v>293000</v>
          </cell>
        </row>
        <row r="62">
          <cell r="B62" t="str">
            <v>L035</v>
          </cell>
          <cell r="C62" t="str">
            <v>Hydrochloric acid</v>
          </cell>
          <cell r="D62" t="str">
            <v>HCl</v>
          </cell>
          <cell r="E62" t="str">
            <v>TQ</v>
          </cell>
          <cell r="G62" t="str">
            <v>Chai 500 (ml)</v>
          </cell>
          <cell r="I62" t="str">
            <v>Lit</v>
          </cell>
          <cell r="J62" t="str">
            <v>Lit</v>
          </cell>
          <cell r="K62">
            <v>63800</v>
          </cell>
          <cell r="L62">
            <v>63800</v>
          </cell>
        </row>
        <row r="63">
          <cell r="B63" t="str">
            <v>L036</v>
          </cell>
          <cell r="C63" t="str">
            <v>Hydroperoxide</v>
          </cell>
          <cell r="D63" t="str">
            <v>H2O2</v>
          </cell>
          <cell r="E63" t="str">
            <v>TQ</v>
          </cell>
          <cell r="F63" t="str">
            <v>Tinh khiết</v>
          </cell>
          <cell r="I63" t="str">
            <v>Lit</v>
          </cell>
          <cell r="J63" t="str">
            <v>Lit</v>
          </cell>
          <cell r="K63">
            <v>84700</v>
          </cell>
          <cell r="L63">
            <v>84700</v>
          </cell>
        </row>
        <row r="64">
          <cell r="B64" t="str">
            <v>L037</v>
          </cell>
          <cell r="C64" t="str">
            <v>Imesion oil (Dầu soi kính hiển vi)</v>
          </cell>
          <cell r="E64" t="str">
            <v>Merck</v>
          </cell>
          <cell r="G64" t="str">
            <v>Chai 500 (ml)</v>
          </cell>
          <cell r="H64">
            <v>500</v>
          </cell>
          <cell r="I64" t="str">
            <v>Chai 500 (ml)</v>
          </cell>
          <cell r="J64" t="str">
            <v>Lit</v>
          </cell>
          <cell r="K64">
            <v>2178000</v>
          </cell>
          <cell r="L64">
            <v>4356000</v>
          </cell>
        </row>
        <row r="65">
          <cell r="B65" t="str">
            <v>L038</v>
          </cell>
          <cell r="C65" t="str">
            <v>Isooctane</v>
          </cell>
          <cell r="D65" t="str">
            <v>C8H18</v>
          </cell>
          <cell r="E65" t="str">
            <v>TQ</v>
          </cell>
          <cell r="G65" t="str">
            <v>Chai 500 (ml)</v>
          </cell>
          <cell r="I65" t="str">
            <v>Lit</v>
          </cell>
          <cell r="J65" t="str">
            <v>Lit</v>
          </cell>
          <cell r="K65">
            <v>399300</v>
          </cell>
          <cell r="L65">
            <v>399300</v>
          </cell>
        </row>
        <row r="66">
          <cell r="B66" t="str">
            <v>L039</v>
          </cell>
          <cell r="C66" t="str">
            <v>Isopropanol</v>
          </cell>
          <cell r="D66" t="str">
            <v>C3H8O</v>
          </cell>
          <cell r="E66" t="str">
            <v>TQ</v>
          </cell>
          <cell r="I66" t="str">
            <v>Lit</v>
          </cell>
          <cell r="J66" t="str">
            <v>Lit</v>
          </cell>
          <cell r="K66">
            <v>133100</v>
          </cell>
          <cell r="L66">
            <v>133100</v>
          </cell>
        </row>
        <row r="67">
          <cell r="B67" t="str">
            <v>L040</v>
          </cell>
          <cell r="C67" t="str">
            <v>KOH 40% HPLC</v>
          </cell>
          <cell r="G67" t="str">
            <v>Chai 100 (ml)</v>
          </cell>
          <cell r="H67">
            <v>100</v>
          </cell>
          <cell r="I67" t="str">
            <v>Chai 100 (ml)</v>
          </cell>
          <cell r="J67" t="str">
            <v>Lit</v>
          </cell>
          <cell r="K67">
            <v>1210000</v>
          </cell>
          <cell r="L67">
            <v>12100000</v>
          </cell>
        </row>
        <row r="68">
          <cell r="B68" t="str">
            <v>L041</v>
          </cell>
          <cell r="C68" t="str">
            <v>Methanol</v>
          </cell>
          <cell r="D68" t="str">
            <v>CH4O</v>
          </cell>
          <cell r="E68" t="str">
            <v>TQ</v>
          </cell>
          <cell r="F68" t="str">
            <v>Tinh khiết</v>
          </cell>
          <cell r="I68" t="str">
            <v>Lit</v>
          </cell>
          <cell r="J68" t="str">
            <v>Lit</v>
          </cell>
          <cell r="K68">
            <v>72600</v>
          </cell>
          <cell r="L68">
            <v>72600</v>
          </cell>
        </row>
        <row r="69">
          <cell r="B69" t="str">
            <v>L042</v>
          </cell>
          <cell r="C69" t="str">
            <v>n-Hexane </v>
          </cell>
          <cell r="D69" t="str">
            <v>C6H14</v>
          </cell>
          <cell r="E69" t="str">
            <v>TQ</v>
          </cell>
          <cell r="I69" t="str">
            <v>Lit</v>
          </cell>
          <cell r="J69" t="str">
            <v>Lit</v>
          </cell>
          <cell r="K69">
            <v>193600</v>
          </cell>
          <cell r="L69">
            <v>193600</v>
          </cell>
        </row>
        <row r="70">
          <cell r="B70" t="str">
            <v>L043</v>
          </cell>
          <cell r="C70" t="str">
            <v>Nitric acid</v>
          </cell>
          <cell r="D70" t="str">
            <v>HNO3</v>
          </cell>
          <cell r="E70" t="str">
            <v>TQ</v>
          </cell>
          <cell r="F70" t="str">
            <v>Đậm đặc</v>
          </cell>
          <cell r="I70" t="str">
            <v>Lit</v>
          </cell>
          <cell r="J70" t="str">
            <v>Lit</v>
          </cell>
          <cell r="K70">
            <v>84700</v>
          </cell>
          <cell r="L70">
            <v>84700</v>
          </cell>
        </row>
        <row r="71">
          <cell r="B71" t="str">
            <v>L044</v>
          </cell>
          <cell r="C71" t="str">
            <v>Nước cất 2 lần</v>
          </cell>
          <cell r="E71" t="str">
            <v>PTN</v>
          </cell>
          <cell r="F71" t="str">
            <v>Lỏng</v>
          </cell>
          <cell r="I71" t="str">
            <v>Lit</v>
          </cell>
          <cell r="J71" t="str">
            <v>Lit</v>
          </cell>
          <cell r="K71">
            <v>9900</v>
          </cell>
          <cell r="L71">
            <v>9900</v>
          </cell>
        </row>
        <row r="72">
          <cell r="B72" t="str">
            <v>L045</v>
          </cell>
          <cell r="C72" t="str">
            <v>Nước cất qua cột trao đổi ion</v>
          </cell>
          <cell r="I72" t="str">
            <v>Lit</v>
          </cell>
          <cell r="J72" t="str">
            <v>Lit</v>
          </cell>
          <cell r="K72">
            <v>3850</v>
          </cell>
          <cell r="L72">
            <v>3850</v>
          </cell>
        </row>
        <row r="73">
          <cell r="B73" t="str">
            <v>L046</v>
          </cell>
          <cell r="C73" t="str">
            <v>Petroleum ether 30-60</v>
          </cell>
          <cell r="D73" t="str">
            <v>CH3CH2OCH2CH3</v>
          </cell>
          <cell r="E73" t="str">
            <v>TQ</v>
          </cell>
          <cell r="I73" t="str">
            <v>Lit</v>
          </cell>
          <cell r="J73" t="str">
            <v>Lit</v>
          </cell>
          <cell r="K73">
            <v>140800</v>
          </cell>
          <cell r="L73">
            <v>140800</v>
          </cell>
        </row>
        <row r="74">
          <cell r="B74" t="str">
            <v>L047</v>
          </cell>
          <cell r="C74" t="str">
            <v>Phosphoric acid</v>
          </cell>
          <cell r="D74" t="str">
            <v>H3PO4</v>
          </cell>
          <cell r="E74" t="str">
            <v>TQ</v>
          </cell>
          <cell r="G74" t="str">
            <v>Chai 500 (ml)</v>
          </cell>
          <cell r="I74" t="str">
            <v>Lit</v>
          </cell>
          <cell r="J74" t="str">
            <v>Lit</v>
          </cell>
          <cell r="K74">
            <v>133100</v>
          </cell>
          <cell r="L74">
            <v>133100</v>
          </cell>
        </row>
        <row r="75">
          <cell r="B75" t="str">
            <v>L048</v>
          </cell>
          <cell r="C75" t="str">
            <v>Sulfuric acid</v>
          </cell>
          <cell r="D75" t="str">
            <v>H2SO4</v>
          </cell>
          <cell r="E75" t="str">
            <v>TQ</v>
          </cell>
          <cell r="G75" t="str">
            <v>Chai 500 (ml)</v>
          </cell>
          <cell r="I75" t="str">
            <v>Lit</v>
          </cell>
          <cell r="J75" t="str">
            <v>Lit</v>
          </cell>
          <cell r="K75">
            <v>66000</v>
          </cell>
          <cell r="L75">
            <v>66000</v>
          </cell>
        </row>
        <row r="76">
          <cell r="B76" t="str">
            <v>L049</v>
          </cell>
          <cell r="C76" t="str">
            <v>Thuốc thử Folin</v>
          </cell>
          <cell r="E76" t="str">
            <v>TQ</v>
          </cell>
          <cell r="G76" t="str">
            <v>Chai 500 (ml)</v>
          </cell>
          <cell r="H76">
            <v>500</v>
          </cell>
          <cell r="I76" t="str">
            <v>Chai 500 (ml)</v>
          </cell>
          <cell r="J76" t="str">
            <v>Lit</v>
          </cell>
          <cell r="K76">
            <v>1650000</v>
          </cell>
          <cell r="L76">
            <v>3300000</v>
          </cell>
        </row>
        <row r="77">
          <cell r="B77" t="str">
            <v>L050</v>
          </cell>
          <cell r="C77" t="str">
            <v>Thuốc thử Kovacs</v>
          </cell>
          <cell r="E77" t="str">
            <v>Merck</v>
          </cell>
          <cell r="G77" t="str">
            <v>Chai 100 (ml)</v>
          </cell>
          <cell r="H77">
            <v>100</v>
          </cell>
          <cell r="I77" t="str">
            <v>Chai 100 (ml)</v>
          </cell>
          <cell r="J77" t="str">
            <v>Lit</v>
          </cell>
          <cell r="K77">
            <v>772200</v>
          </cell>
          <cell r="L77">
            <v>7722000</v>
          </cell>
        </row>
        <row r="78">
          <cell r="B78" t="str">
            <v>L051</v>
          </cell>
          <cell r="C78" t="str">
            <v>Thuốc thử Lugol (I2/KI)</v>
          </cell>
          <cell r="E78" t="str">
            <v>TQ</v>
          </cell>
          <cell r="I78" t="str">
            <v>Lit</v>
          </cell>
          <cell r="J78" t="str">
            <v>Lit</v>
          </cell>
          <cell r="K78">
            <v>810700</v>
          </cell>
          <cell r="L78">
            <v>810700</v>
          </cell>
        </row>
        <row r="79">
          <cell r="B79" t="str">
            <v>L052</v>
          </cell>
          <cell r="C79" t="str">
            <v>Thuốc thử Wijs</v>
          </cell>
          <cell r="E79" t="str">
            <v>Merck</v>
          </cell>
          <cell r="I79" t="str">
            <v>Lit</v>
          </cell>
          <cell r="J79" t="str">
            <v>Lit</v>
          </cell>
          <cell r="K79">
            <v>1796300</v>
          </cell>
          <cell r="L79">
            <v>1796300</v>
          </cell>
        </row>
        <row r="80">
          <cell r="B80" t="str">
            <v>L053</v>
          </cell>
          <cell r="C80" t="str">
            <v>Waters HPLC</v>
          </cell>
          <cell r="E80" t="str">
            <v>Merck</v>
          </cell>
          <cell r="F80" t="str">
            <v>HPLC grade</v>
          </cell>
          <cell r="G80" t="str">
            <v>Chai 2500 (ml)</v>
          </cell>
          <cell r="H80">
            <v>2500</v>
          </cell>
          <cell r="I80" t="str">
            <v>Chai 2500 (ml)</v>
          </cell>
          <cell r="J80" t="str">
            <v>Lit</v>
          </cell>
          <cell r="K80">
            <v>411400</v>
          </cell>
          <cell r="L80">
            <v>165000</v>
          </cell>
        </row>
        <row r="81">
          <cell r="B81" t="str">
            <v>L074</v>
          </cell>
          <cell r="C81" t="str">
            <v>Percloride acid</v>
          </cell>
          <cell r="D81" t="str">
            <v>HClO4</v>
          </cell>
          <cell r="E81" t="str">
            <v>TQ</v>
          </cell>
          <cell r="F81" t="str">
            <v>Rắn, TKPT</v>
          </cell>
          <cell r="I81" t="str">
            <v>Lit</v>
          </cell>
          <cell r="J81" t="str">
            <v>Lit</v>
          </cell>
          <cell r="K81">
            <v>435600</v>
          </cell>
          <cell r="L81">
            <v>435600</v>
          </cell>
        </row>
        <row r="82">
          <cell r="B82" t="str">
            <v>L075</v>
          </cell>
          <cell r="C82" t="str">
            <v>Ethyl acetate</v>
          </cell>
          <cell r="D82" t="str">
            <v>C4H8O2</v>
          </cell>
          <cell r="F82" t="str">
            <v>TKPT</v>
          </cell>
          <cell r="I82" t="str">
            <v>Lit</v>
          </cell>
          <cell r="J82" t="str">
            <v>Lit</v>
          </cell>
          <cell r="K82">
            <v>157300</v>
          </cell>
          <cell r="L82">
            <v>157300</v>
          </cell>
        </row>
        <row r="83">
          <cell r="B83" t="str">
            <v>L076</v>
          </cell>
          <cell r="C83" t="str">
            <v>n-Butanol</v>
          </cell>
          <cell r="D83" t="str">
            <v>C4H10O</v>
          </cell>
          <cell r="E83" t="str">
            <v>TQ</v>
          </cell>
          <cell r="F83" t="str">
            <v>Tinh khiết</v>
          </cell>
          <cell r="I83" t="str">
            <v>Lit</v>
          </cell>
          <cell r="J83" t="str">
            <v>Lit</v>
          </cell>
          <cell r="K83">
            <v>193600</v>
          </cell>
          <cell r="L83">
            <v>193600</v>
          </cell>
        </row>
        <row r="84">
          <cell r="B84" t="str">
            <v>L077</v>
          </cell>
          <cell r="C84" t="str">
            <v>Metanol for HPLC</v>
          </cell>
          <cell r="E84" t="str">
            <v>Merck</v>
          </cell>
          <cell r="G84" t="str">
            <v>Chai 2500 (ml)</v>
          </cell>
          <cell r="H84">
            <v>2500</v>
          </cell>
          <cell r="I84" t="str">
            <v>Chai 2500 (ml)</v>
          </cell>
          <cell r="J84" t="str">
            <v>Lit</v>
          </cell>
          <cell r="K84">
            <v>572000</v>
          </cell>
          <cell r="L84">
            <v>229000</v>
          </cell>
        </row>
        <row r="85">
          <cell r="B85" t="str">
            <v>L078</v>
          </cell>
          <cell r="C85" t="str">
            <v>Cồn tinh khiết không có aldehyt</v>
          </cell>
          <cell r="I85" t="str">
            <v>Lit</v>
          </cell>
          <cell r="J85" t="str">
            <v>Lit</v>
          </cell>
          <cell r="K85">
            <v>110000</v>
          </cell>
          <cell r="L85">
            <v>110000</v>
          </cell>
        </row>
        <row r="86">
          <cell r="B86" t="str">
            <v>L079</v>
          </cell>
          <cell r="C86" t="str">
            <v>Safranin</v>
          </cell>
          <cell r="E86" t="str">
            <v>Merck</v>
          </cell>
          <cell r="G86" t="str">
            <v>Chai 500 (ml)</v>
          </cell>
          <cell r="H86">
            <v>500</v>
          </cell>
          <cell r="I86" t="str">
            <v>Chai 500 (ml)</v>
          </cell>
          <cell r="J86" t="str">
            <v>Lit</v>
          </cell>
          <cell r="K86">
            <v>807400</v>
          </cell>
          <cell r="L86">
            <v>1615000</v>
          </cell>
        </row>
        <row r="87">
          <cell r="B87" t="str">
            <v>L080</v>
          </cell>
          <cell r="C87" t="str">
            <v>Acid lactic</v>
          </cell>
          <cell r="D87" t="str">
            <v>CH3CH(OH) COOH</v>
          </cell>
          <cell r="E87" t="str">
            <v>TQ</v>
          </cell>
          <cell r="I87" t="str">
            <v>Lit</v>
          </cell>
          <cell r="J87" t="str">
            <v>Lit</v>
          </cell>
          <cell r="K87">
            <v>205700</v>
          </cell>
          <cell r="L87">
            <v>205700</v>
          </cell>
        </row>
        <row r="88">
          <cell r="B88" t="str">
            <v>L081</v>
          </cell>
          <cell r="C88" t="str">
            <v>Kháng huyết thanh OMB</v>
          </cell>
          <cell r="E88" t="str">
            <v>VN</v>
          </cell>
          <cell r="G88" t="str">
            <v>Hộp 3 (ml)</v>
          </cell>
          <cell r="H88">
            <v>3</v>
          </cell>
          <cell r="I88" t="str">
            <v>Hộp 3 (ml)</v>
          </cell>
          <cell r="J88" t="str">
            <v>Lit</v>
          </cell>
          <cell r="K88">
            <v>434500</v>
          </cell>
          <cell r="L88">
            <v>144834000</v>
          </cell>
        </row>
        <row r="89">
          <cell r="B89" t="str">
            <v>L082</v>
          </cell>
          <cell r="C89" t="str">
            <v>Kháng huyết thanh OMA</v>
          </cell>
          <cell r="E89" t="str">
            <v>VN</v>
          </cell>
          <cell r="G89" t="str">
            <v>Hộp 3 (ml)</v>
          </cell>
          <cell r="H89">
            <v>3</v>
          </cell>
          <cell r="I89" t="str">
            <v>Hộp 3 (ml)</v>
          </cell>
          <cell r="J89" t="str">
            <v>Lit</v>
          </cell>
          <cell r="K89">
            <v>434500</v>
          </cell>
          <cell r="L89">
            <v>144834000</v>
          </cell>
        </row>
        <row r="90">
          <cell r="B90" t="str">
            <v>L083</v>
          </cell>
          <cell r="C90" t="str">
            <v>Parafin lỏng</v>
          </cell>
          <cell r="I90" t="str">
            <v>Lit</v>
          </cell>
          <cell r="J90" t="str">
            <v>Lit</v>
          </cell>
          <cell r="K90">
            <v>145200</v>
          </cell>
          <cell r="L90">
            <v>145200</v>
          </cell>
        </row>
        <row r="91">
          <cell r="B91" t="str">
            <v>L084</v>
          </cell>
          <cell r="C91" t="str">
            <v>Herber</v>
          </cell>
          <cell r="I91" t="str">
            <v>Lit</v>
          </cell>
          <cell r="J91" t="str">
            <v>Lit</v>
          </cell>
          <cell r="K91">
            <v>385000</v>
          </cell>
          <cell r="L91">
            <v>385000</v>
          </cell>
        </row>
        <row r="92">
          <cell r="B92" t="str">
            <v>L085</v>
          </cell>
          <cell r="C92" t="str">
            <v>Hương dâu</v>
          </cell>
          <cell r="I92" t="str">
            <v>Lit</v>
          </cell>
          <cell r="J92" t="str">
            <v>Lit</v>
          </cell>
          <cell r="K92">
            <v>455400</v>
          </cell>
          <cell r="L92">
            <v>455400</v>
          </cell>
        </row>
        <row r="93">
          <cell r="B93" t="str">
            <v>L086</v>
          </cell>
          <cell r="C93" t="str">
            <v>Hương cam</v>
          </cell>
          <cell r="I93" t="str">
            <v>Lit</v>
          </cell>
          <cell r="J93" t="str">
            <v>Lit</v>
          </cell>
          <cell r="K93">
            <v>523600</v>
          </cell>
          <cell r="L93">
            <v>523600</v>
          </cell>
        </row>
        <row r="94">
          <cell r="B94" t="str">
            <v>L087</v>
          </cell>
          <cell r="C94" t="str">
            <v>Lecithin</v>
          </cell>
          <cell r="I94" t="str">
            <v>kg</v>
          </cell>
          <cell r="J94" t="str">
            <v>kg</v>
          </cell>
          <cell r="K94">
            <v>2800000</v>
          </cell>
          <cell r="L94">
            <v>2800000</v>
          </cell>
        </row>
        <row r="95">
          <cell r="B95" t="str">
            <v>M001</v>
          </cell>
          <cell r="C95" t="str">
            <v>HE/BS(Hektoen Entric Agar )</v>
          </cell>
          <cell r="E95" t="str">
            <v>Mecrk</v>
          </cell>
          <cell r="G95" t="str">
            <v>Chai 500 (g)</v>
          </cell>
          <cell r="H95">
            <v>500</v>
          </cell>
          <cell r="I95" t="str">
            <v>Chai 500 (g)</v>
          </cell>
          <cell r="J95" t="str">
            <v>Kg</v>
          </cell>
          <cell r="K95">
            <v>2935900</v>
          </cell>
          <cell r="L95">
            <v>5872000</v>
          </cell>
        </row>
        <row r="96">
          <cell r="B96" t="str">
            <v>M002</v>
          </cell>
          <cell r="C96" t="str">
            <v>LDC (L-Lysine Decarboxylase  Broth)</v>
          </cell>
          <cell r="E96" t="str">
            <v>Ấn Độ</v>
          </cell>
          <cell r="G96" t="str">
            <v>Chai 500 (g)</v>
          </cell>
          <cell r="H96">
            <v>500</v>
          </cell>
          <cell r="I96" t="str">
            <v>Chai 500 (g)</v>
          </cell>
          <cell r="J96" t="str">
            <v>Kg</v>
          </cell>
          <cell r="K96">
            <v>1364000</v>
          </cell>
          <cell r="L96">
            <v>2728000</v>
          </cell>
        </row>
        <row r="97">
          <cell r="B97" t="str">
            <v>M003</v>
          </cell>
          <cell r="C97" t="str">
            <v>LSB (Lauryl Sulfat  Broth)</v>
          </cell>
          <cell r="E97" t="str">
            <v>Mecrk</v>
          </cell>
          <cell r="G97" t="str">
            <v>Chai 500 (g)</v>
          </cell>
          <cell r="H97">
            <v>500</v>
          </cell>
          <cell r="I97" t="str">
            <v>Chai 500 (g)</v>
          </cell>
          <cell r="J97" t="str">
            <v>Kg</v>
          </cell>
          <cell r="K97">
            <v>1395900</v>
          </cell>
          <cell r="L97">
            <v>2792000</v>
          </cell>
        </row>
        <row r="98">
          <cell r="B98" t="str">
            <v>M004</v>
          </cell>
          <cell r="C98" t="str">
            <v>MR-VP(Mr- Vp Broth)</v>
          </cell>
          <cell r="E98" t="str">
            <v>Mecrk</v>
          </cell>
          <cell r="G98" t="str">
            <v>Chai 500 (g)</v>
          </cell>
          <cell r="H98">
            <v>500</v>
          </cell>
          <cell r="I98" t="str">
            <v>Chai 500 (g)</v>
          </cell>
          <cell r="J98" t="str">
            <v>Kg</v>
          </cell>
          <cell r="K98">
            <v>2142800</v>
          </cell>
          <cell r="L98">
            <v>4286000</v>
          </cell>
        </row>
        <row r="99">
          <cell r="B99" t="str">
            <v>M005</v>
          </cell>
          <cell r="C99" t="str">
            <v>MT- Braid Parker Agar (BPA)</v>
          </cell>
          <cell r="E99" t="str">
            <v>Mecrk</v>
          </cell>
          <cell r="G99" t="str">
            <v>Chai 500 (g)</v>
          </cell>
          <cell r="H99">
            <v>500</v>
          </cell>
          <cell r="I99" t="str">
            <v>Chai 500 (g)</v>
          </cell>
          <cell r="J99" t="str">
            <v>Kg</v>
          </cell>
          <cell r="K99">
            <v>3146000</v>
          </cell>
          <cell r="L99">
            <v>6292000</v>
          </cell>
        </row>
        <row r="100">
          <cell r="B100" t="str">
            <v>M006</v>
          </cell>
          <cell r="C100" t="str">
            <v>MT-Brain Heart Infusion Agar (BHI)</v>
          </cell>
          <cell r="E100" t="str">
            <v>Mecrk</v>
          </cell>
          <cell r="G100" t="str">
            <v>Chai 500 (g)</v>
          </cell>
          <cell r="H100">
            <v>500</v>
          </cell>
          <cell r="I100" t="str">
            <v>Chai 500 (g)</v>
          </cell>
          <cell r="J100" t="str">
            <v>Kg</v>
          </cell>
          <cell r="K100">
            <v>2604800</v>
          </cell>
          <cell r="L100">
            <v>5210000</v>
          </cell>
        </row>
        <row r="101">
          <cell r="B101" t="str">
            <v>M007</v>
          </cell>
          <cell r="C101" t="str">
            <v>MT-Brilliant Green Bile Lactose Broth (BGBL)</v>
          </cell>
          <cell r="E101" t="str">
            <v>Mecrk</v>
          </cell>
          <cell r="G101" t="str">
            <v>Chai 500 (g)</v>
          </cell>
          <cell r="H101">
            <v>500</v>
          </cell>
          <cell r="I101" t="str">
            <v>Chai 500 (g)</v>
          </cell>
          <cell r="J101" t="str">
            <v>Kg</v>
          </cell>
          <cell r="K101">
            <v>2437600</v>
          </cell>
          <cell r="L101">
            <v>4876000</v>
          </cell>
        </row>
        <row r="102">
          <cell r="B102" t="str">
            <v>M008</v>
          </cell>
          <cell r="C102" t="str">
            <v>MT-Buffered Peptone Water (BWP)</v>
          </cell>
          <cell r="E102" t="str">
            <v>Mecrk</v>
          </cell>
          <cell r="G102" t="str">
            <v>Chai 500 (g)</v>
          </cell>
          <cell r="H102">
            <v>500</v>
          </cell>
          <cell r="I102" t="str">
            <v>Chai 500 (g)</v>
          </cell>
          <cell r="J102" t="str">
            <v>Kg</v>
          </cell>
          <cell r="K102">
            <v>2068000</v>
          </cell>
          <cell r="L102">
            <v>4136000</v>
          </cell>
        </row>
        <row r="103">
          <cell r="B103" t="str">
            <v>M009</v>
          </cell>
          <cell r="C103" t="str">
            <v>MT-Tetrathionate Broth (TT)</v>
          </cell>
          <cell r="E103" t="str">
            <v>Mecrk</v>
          </cell>
          <cell r="G103" t="str">
            <v>Chai 500 (g)</v>
          </cell>
          <cell r="H103">
            <v>500</v>
          </cell>
          <cell r="I103" t="str">
            <v>Chai 500 (g)</v>
          </cell>
          <cell r="J103" t="str">
            <v>Kg</v>
          </cell>
          <cell r="K103">
            <v>1914000</v>
          </cell>
          <cell r="L103">
            <v>3828000</v>
          </cell>
        </row>
        <row r="104">
          <cell r="B104" t="str">
            <v>M010</v>
          </cell>
          <cell r="C104" t="str">
            <v>MT-Xylose Lysine Deoxycholate Agar (XLD)</v>
          </cell>
          <cell r="G104" t="str">
            <v>Chai 500 (g)</v>
          </cell>
          <cell r="H104">
            <v>500</v>
          </cell>
          <cell r="I104" t="str">
            <v>Chai 500 (g)</v>
          </cell>
          <cell r="J104" t="str">
            <v>Kg</v>
          </cell>
          <cell r="K104">
            <v>2329800</v>
          </cell>
          <cell r="L104">
            <v>4660000</v>
          </cell>
        </row>
        <row r="105">
          <cell r="B105" t="str">
            <v>M011</v>
          </cell>
          <cell r="C105" t="str">
            <v>Pca (Plate Count Agar)</v>
          </cell>
          <cell r="E105" t="str">
            <v>Mecrk</v>
          </cell>
          <cell r="G105" t="str">
            <v>Chai 500 (g)</v>
          </cell>
          <cell r="H105">
            <v>500</v>
          </cell>
          <cell r="I105" t="str">
            <v>Chai 500 (g)</v>
          </cell>
          <cell r="J105" t="str">
            <v>Kg</v>
          </cell>
          <cell r="K105">
            <v>2105400</v>
          </cell>
          <cell r="L105">
            <v>4211000</v>
          </cell>
        </row>
        <row r="106">
          <cell r="B106" t="str">
            <v>M012</v>
          </cell>
          <cell r="C106" t="str">
            <v>RSU (Rustigian- Stuart Urea Broth)</v>
          </cell>
          <cell r="G106" t="str">
            <v>Chai 500 (g)</v>
          </cell>
          <cell r="H106">
            <v>500</v>
          </cell>
          <cell r="I106" t="str">
            <v>Chai 500 (g)</v>
          </cell>
          <cell r="J106" t="str">
            <v>Kg</v>
          </cell>
          <cell r="K106">
            <v>3879700</v>
          </cell>
          <cell r="L106">
            <v>7760000</v>
          </cell>
        </row>
        <row r="107">
          <cell r="B107" t="str">
            <v>M013</v>
          </cell>
          <cell r="C107" t="str">
            <v>RV(Rappaport Vassiliadis Soya  Broth)</v>
          </cell>
          <cell r="G107" t="str">
            <v>Chai 500 (g)</v>
          </cell>
          <cell r="H107">
            <v>500</v>
          </cell>
          <cell r="I107" t="str">
            <v>Chai 500 (g)</v>
          </cell>
          <cell r="J107" t="str">
            <v>Kg</v>
          </cell>
          <cell r="K107">
            <v>2222000</v>
          </cell>
          <cell r="L107">
            <v>4444000</v>
          </cell>
        </row>
        <row r="108">
          <cell r="B108" t="str">
            <v>M014</v>
          </cell>
          <cell r="C108" t="str">
            <v>MT-TSA (Triptic Soy Agar) </v>
          </cell>
          <cell r="E108" t="str">
            <v>Mecrk</v>
          </cell>
          <cell r="G108" t="str">
            <v>Chai 500 (g)</v>
          </cell>
          <cell r="H108">
            <v>500</v>
          </cell>
          <cell r="I108" t="str">
            <v>Chai 500 (g)</v>
          </cell>
          <cell r="J108" t="str">
            <v>Kg</v>
          </cell>
          <cell r="K108">
            <v>1657700</v>
          </cell>
          <cell r="L108">
            <v>3316000</v>
          </cell>
        </row>
        <row r="109">
          <cell r="B109" t="str">
            <v>M015</v>
          </cell>
          <cell r="C109" t="str">
            <v>MT-TSI (Tryple Sugar Iron Agar)</v>
          </cell>
          <cell r="G109" t="str">
            <v>Chai 500 (g)</v>
          </cell>
          <cell r="H109">
            <v>500</v>
          </cell>
          <cell r="I109" t="str">
            <v>Chai 500 (g)</v>
          </cell>
          <cell r="J109" t="str">
            <v>Kg</v>
          </cell>
          <cell r="K109">
            <v>2068000</v>
          </cell>
          <cell r="L109">
            <v>4136000</v>
          </cell>
        </row>
        <row r="110">
          <cell r="B110" t="str">
            <v>M016</v>
          </cell>
          <cell r="C110" t="str">
            <v>MT-TW (Trypton  Broth)</v>
          </cell>
          <cell r="G110" t="str">
            <v>Chai 500 (g)</v>
          </cell>
          <cell r="H110">
            <v>500</v>
          </cell>
          <cell r="I110" t="str">
            <v>Chai 500 (g)</v>
          </cell>
          <cell r="J110" t="str">
            <v>Kg</v>
          </cell>
          <cell r="K110">
            <v>3595900</v>
          </cell>
          <cell r="L110">
            <v>7192000</v>
          </cell>
        </row>
        <row r="111">
          <cell r="B111" t="str">
            <v>M017</v>
          </cell>
          <cell r="C111" t="str">
            <v>Ure Agar Base</v>
          </cell>
          <cell r="G111" t="str">
            <v>Chai 500 (g)</v>
          </cell>
          <cell r="H111">
            <v>500</v>
          </cell>
          <cell r="I111" t="str">
            <v>Chai 500 (g)</v>
          </cell>
          <cell r="J111" t="str">
            <v>Kg</v>
          </cell>
          <cell r="K111">
            <v>3560700</v>
          </cell>
          <cell r="L111">
            <v>7122000</v>
          </cell>
        </row>
        <row r="112">
          <cell r="B112" t="str">
            <v>M018</v>
          </cell>
          <cell r="C112" t="str">
            <v>MT-YGC/DRBC  (Yeast Glucose   Chloramphenicol/ Dichloran Rose Belgalchloramfenical)</v>
          </cell>
          <cell r="E112" t="str">
            <v>Mecrk</v>
          </cell>
          <cell r="G112" t="str">
            <v>Chai 500 (g)</v>
          </cell>
          <cell r="H112">
            <v>500</v>
          </cell>
          <cell r="I112" t="str">
            <v>Chai 500 (g)</v>
          </cell>
          <cell r="J112" t="str">
            <v>Kg</v>
          </cell>
          <cell r="K112">
            <v>2970000</v>
          </cell>
          <cell r="L112">
            <v>5940000</v>
          </cell>
        </row>
        <row r="113">
          <cell r="B113" t="str">
            <v>M019</v>
          </cell>
          <cell r="C113" t="str">
            <v>DRBC Agar</v>
          </cell>
          <cell r="E113" t="str">
            <v>Merck</v>
          </cell>
          <cell r="F113" t="str">
            <v>Bột</v>
          </cell>
          <cell r="G113" t="str">
            <v>Chai 500 (g)</v>
          </cell>
          <cell r="H113">
            <v>500</v>
          </cell>
          <cell r="I113" t="str">
            <v>Chai 500 (g)</v>
          </cell>
          <cell r="J113" t="str">
            <v>Kg</v>
          </cell>
          <cell r="K113">
            <v>6069800</v>
          </cell>
          <cell r="L113">
            <v>12140000</v>
          </cell>
        </row>
        <row r="114">
          <cell r="B114" t="str">
            <v>M020</v>
          </cell>
          <cell r="C114" t="str">
            <v>Màu Caramen</v>
          </cell>
          <cell r="I114" t="str">
            <v>Kg</v>
          </cell>
          <cell r="J114" t="str">
            <v>Kg</v>
          </cell>
          <cell r="K114">
            <v>550000</v>
          </cell>
          <cell r="L114">
            <v>550000</v>
          </cell>
        </row>
        <row r="115">
          <cell r="B115" t="str">
            <v>M021</v>
          </cell>
          <cell r="C115" t="str">
            <v>Eosin methylene Blue Agar (EMB)</v>
          </cell>
          <cell r="E115" t="str">
            <v>Mỹ</v>
          </cell>
          <cell r="G115" t="str">
            <v>Chai (g)</v>
          </cell>
          <cell r="H115">
            <v>500</v>
          </cell>
          <cell r="I115" t="str">
            <v>Chai</v>
          </cell>
          <cell r="J115" t="str">
            <v>Kg</v>
          </cell>
          <cell r="K115">
            <v>2531100</v>
          </cell>
          <cell r="L115">
            <v>5063000</v>
          </cell>
        </row>
        <row r="116">
          <cell r="B116" t="str">
            <v>M022</v>
          </cell>
          <cell r="C116" t="str">
            <v>Escherichia Coli Broth (EC)</v>
          </cell>
          <cell r="G116" t="str">
            <v>Chai (g)</v>
          </cell>
          <cell r="H116">
            <v>500</v>
          </cell>
          <cell r="I116" t="str">
            <v>Chai 500 (g)</v>
          </cell>
          <cell r="J116" t="str">
            <v>Kg</v>
          </cell>
          <cell r="K116">
            <v>2395800</v>
          </cell>
          <cell r="L116">
            <v>4792000</v>
          </cell>
        </row>
        <row r="117">
          <cell r="B117" t="str">
            <v>M023</v>
          </cell>
          <cell r="C117" t="str">
            <v>Simmon Citrate Agar</v>
          </cell>
          <cell r="G117" t="str">
            <v>Chai (g)</v>
          </cell>
          <cell r="H117">
            <v>500</v>
          </cell>
          <cell r="I117" t="str">
            <v>Chai 500 (g)</v>
          </cell>
          <cell r="J117" t="str">
            <v>Kg</v>
          </cell>
          <cell r="K117">
            <v>2967800</v>
          </cell>
          <cell r="L117">
            <v>5936000</v>
          </cell>
        </row>
        <row r="118">
          <cell r="B118" t="str">
            <v>M024</v>
          </cell>
          <cell r="C118" t="str">
            <v>MT-KIA (Kligler Ion Agar)</v>
          </cell>
          <cell r="G118" t="str">
            <v>Chai 500 (g)</v>
          </cell>
          <cell r="H118">
            <v>500</v>
          </cell>
          <cell r="I118" t="str">
            <v>Chai 500 (g)</v>
          </cell>
          <cell r="J118" t="str">
            <v>Kg</v>
          </cell>
          <cell r="K118">
            <v>2940300</v>
          </cell>
          <cell r="L118">
            <v>5881000</v>
          </cell>
        </row>
        <row r="119">
          <cell r="B119" t="str">
            <v>R001</v>
          </cell>
          <cell r="C119" t="str">
            <v>1,10-Phenanthroline</v>
          </cell>
          <cell r="D119" t="str">
            <v>C12H10N2O</v>
          </cell>
          <cell r="E119" t="str">
            <v>TQ </v>
          </cell>
          <cell r="G119" t="str">
            <v>Chai 5 (g)</v>
          </cell>
          <cell r="H119" t="str">
            <v>5</v>
          </cell>
          <cell r="I119" t="str">
            <v>Chai 5 (g)</v>
          </cell>
          <cell r="J119" t="str">
            <v>Kg</v>
          </cell>
          <cell r="K119">
            <v>84700</v>
          </cell>
          <cell r="L119">
            <v>16940000</v>
          </cell>
        </row>
        <row r="120">
          <cell r="B120" t="str">
            <v>R002</v>
          </cell>
          <cell r="C120" t="str">
            <v>1-naphthylamin</v>
          </cell>
          <cell r="D120" t="str">
            <v>C10H9N</v>
          </cell>
          <cell r="E120" t="str">
            <v>Mỹ</v>
          </cell>
          <cell r="F120" t="str">
            <v>Rắn</v>
          </cell>
          <cell r="G120" t="str">
            <v>Chai 25 (g)</v>
          </cell>
          <cell r="H120" t="str">
            <v>25</v>
          </cell>
          <cell r="I120" t="str">
            <v>Chai 25 (g)</v>
          </cell>
          <cell r="J120" t="str">
            <v>Kg</v>
          </cell>
          <cell r="K120">
            <v>242000</v>
          </cell>
          <cell r="L120">
            <v>9680000</v>
          </cell>
        </row>
        <row r="121">
          <cell r="B121" t="str">
            <v>R003</v>
          </cell>
          <cell r="C121" t="str">
            <v>3,5-Dinitrosalicylic acid (DNS)</v>
          </cell>
          <cell r="D121" t="str">
            <v>C7H4N2O7</v>
          </cell>
          <cell r="E121" t="str">
            <v>TQ</v>
          </cell>
          <cell r="G121" t="str">
            <v>Chai 25 (g)</v>
          </cell>
          <cell r="H121" t="str">
            <v>25</v>
          </cell>
          <cell r="I121" t="str">
            <v>Chai 25 (g)</v>
          </cell>
          <cell r="J121" t="str">
            <v>Kg</v>
          </cell>
          <cell r="K121">
            <v>266200</v>
          </cell>
          <cell r="L121">
            <v>10648000</v>
          </cell>
        </row>
        <row r="122">
          <cell r="B122" t="str">
            <v>R004</v>
          </cell>
          <cell r="C122" t="str">
            <v>Acetamide</v>
          </cell>
          <cell r="D122" t="str">
            <v>CH3CONH2</v>
          </cell>
          <cell r="F122" t="str">
            <v>tinh thể</v>
          </cell>
          <cell r="I122" t="str">
            <v>Kg</v>
          </cell>
          <cell r="J122" t="str">
            <v>Kg</v>
          </cell>
          <cell r="K122">
            <v>1595000</v>
          </cell>
          <cell r="L122">
            <v>1595000</v>
          </cell>
        </row>
        <row r="123">
          <cell r="B123" t="str">
            <v>R005</v>
          </cell>
          <cell r="C123" t="str">
            <v>Acetic anhydride (acetic băng)</v>
          </cell>
          <cell r="D123" t="str">
            <v>(CH3CO)2O</v>
          </cell>
          <cell r="E123" t="str">
            <v>TQ</v>
          </cell>
          <cell r="I123" t="str">
            <v>Kg</v>
          </cell>
          <cell r="J123" t="str">
            <v>Kg</v>
          </cell>
          <cell r="K123">
            <v>88000</v>
          </cell>
          <cell r="L123">
            <v>88000</v>
          </cell>
        </row>
        <row r="124">
          <cell r="B124" t="str">
            <v>R006</v>
          </cell>
          <cell r="C124" t="str">
            <v>Agar</v>
          </cell>
          <cell r="E124" t="str">
            <v>VN</v>
          </cell>
          <cell r="I124" t="str">
            <v>Kg</v>
          </cell>
          <cell r="J124" t="str">
            <v>Kg</v>
          </cell>
          <cell r="K124">
            <v>629200</v>
          </cell>
          <cell r="L124">
            <v>629200</v>
          </cell>
        </row>
        <row r="125">
          <cell r="B125" t="str">
            <v>R007</v>
          </cell>
          <cell r="C125" t="str">
            <v>Ammonium acetate </v>
          </cell>
          <cell r="D125" t="str">
            <v>CH3COONH4</v>
          </cell>
          <cell r="E125" t="str">
            <v>TQ</v>
          </cell>
          <cell r="F125" t="str">
            <v>TKPT</v>
          </cell>
          <cell r="I125" t="str">
            <v>Kg</v>
          </cell>
          <cell r="J125" t="str">
            <v>Kg</v>
          </cell>
          <cell r="K125">
            <v>133100</v>
          </cell>
          <cell r="L125">
            <v>133100</v>
          </cell>
        </row>
        <row r="126">
          <cell r="B126" t="str">
            <v>R008</v>
          </cell>
          <cell r="C126" t="str">
            <v>Ammonium bicarbonate </v>
          </cell>
          <cell r="D126" t="str">
            <v>NH4HCO3</v>
          </cell>
          <cell r="E126" t="str">
            <v>VN</v>
          </cell>
          <cell r="F126" t="str">
            <v>Rắn</v>
          </cell>
          <cell r="I126" t="str">
            <v>Kg</v>
          </cell>
          <cell r="J126" t="str">
            <v>Kg</v>
          </cell>
          <cell r="K126">
            <v>110000</v>
          </cell>
          <cell r="L126">
            <v>110000</v>
          </cell>
        </row>
        <row r="127">
          <cell r="B127" t="str">
            <v>R009</v>
          </cell>
          <cell r="C127" t="str">
            <v>Ammonium chloride</v>
          </cell>
          <cell r="D127" t="str">
            <v>NH4Cl</v>
          </cell>
          <cell r="E127" t="str">
            <v>TQ</v>
          </cell>
          <cell r="G127" t="str">
            <v>Chai 500 (g)</v>
          </cell>
          <cell r="I127" t="str">
            <v>Kg</v>
          </cell>
          <cell r="J127" t="str">
            <v>Kg</v>
          </cell>
          <cell r="K127">
            <v>99000</v>
          </cell>
          <cell r="L127">
            <v>99000</v>
          </cell>
        </row>
        <row r="128">
          <cell r="B128" t="str">
            <v>R010</v>
          </cell>
          <cell r="C128" t="str">
            <v>Ammonium iron(II) sulfate hexahydrate</v>
          </cell>
          <cell r="D128" t="str">
            <v>(NH4)2Fe(SO4)2.6H20</v>
          </cell>
          <cell r="E128" t="str">
            <v>TQ</v>
          </cell>
          <cell r="I128" t="str">
            <v>Kg</v>
          </cell>
          <cell r="J128" t="str">
            <v>Kg</v>
          </cell>
          <cell r="K128">
            <v>169400</v>
          </cell>
          <cell r="L128">
            <v>169400</v>
          </cell>
        </row>
        <row r="129">
          <cell r="B129" t="str">
            <v>R011</v>
          </cell>
          <cell r="C129" t="str">
            <v>Ammonium phosphate</v>
          </cell>
          <cell r="D129" t="str">
            <v>(NH4)3PO4</v>
          </cell>
          <cell r="F129" t="str">
            <v>Rắn, TKPT</v>
          </cell>
          <cell r="I129" t="str">
            <v>Kg</v>
          </cell>
          <cell r="J129" t="str">
            <v>Kg</v>
          </cell>
          <cell r="K129">
            <v>290400</v>
          </cell>
          <cell r="L129">
            <v>290400</v>
          </cell>
        </row>
        <row r="130">
          <cell r="B130" t="str">
            <v>R012</v>
          </cell>
          <cell r="C130" t="str">
            <v>Ammonium sulfate</v>
          </cell>
          <cell r="D130" t="str">
            <v>(NH4)2SO4</v>
          </cell>
          <cell r="E130" t="str">
            <v>TQ</v>
          </cell>
          <cell r="I130" t="str">
            <v>Kg</v>
          </cell>
          <cell r="J130" t="str">
            <v>Kg</v>
          </cell>
          <cell r="K130">
            <v>88000</v>
          </cell>
          <cell r="L130">
            <v>88000</v>
          </cell>
        </row>
        <row r="131">
          <cell r="B131" t="str">
            <v>R013</v>
          </cell>
          <cell r="C131" t="str">
            <v>Amonium metavanadate (Amonimolybdovanadate)</v>
          </cell>
          <cell r="D131" t="str">
            <v>NH4VO3</v>
          </cell>
          <cell r="E131" t="str">
            <v>TQ</v>
          </cell>
          <cell r="F131" t="str">
            <v>Rắn</v>
          </cell>
          <cell r="G131" t="str">
            <v>Chai 100 (g)</v>
          </cell>
          <cell r="H131">
            <v>100</v>
          </cell>
          <cell r="I131" t="str">
            <v>Chai 100 (g)</v>
          </cell>
          <cell r="J131" t="str">
            <v>Kg</v>
          </cell>
          <cell r="K131">
            <v>459800</v>
          </cell>
          <cell r="L131">
            <v>4598000</v>
          </cell>
        </row>
        <row r="132">
          <cell r="B132" t="str">
            <v>R014</v>
          </cell>
          <cell r="C132" t="str">
            <v>Ascorbic acid</v>
          </cell>
          <cell r="D132" t="str">
            <v>C6H8O6</v>
          </cell>
          <cell r="E132" t="str">
            <v>TQ</v>
          </cell>
          <cell r="F132" t="str">
            <v>Tinh khiết</v>
          </cell>
          <cell r="G132" t="str">
            <v>Chai 250 (g)</v>
          </cell>
          <cell r="H132">
            <v>250</v>
          </cell>
          <cell r="I132" t="str">
            <v>Chai 250 (g)</v>
          </cell>
          <cell r="J132" t="str">
            <v>Kg</v>
          </cell>
          <cell r="K132">
            <v>399300</v>
          </cell>
          <cell r="L132">
            <v>1598000</v>
          </cell>
        </row>
        <row r="133">
          <cell r="B133" t="str">
            <v>R015</v>
          </cell>
          <cell r="C133" t="str">
            <v>Barium chloride</v>
          </cell>
          <cell r="D133" t="str">
            <v>BaCl2</v>
          </cell>
          <cell r="E133" t="str">
            <v>TQ</v>
          </cell>
          <cell r="G133" t="str">
            <v>Chai 500 (g)</v>
          </cell>
          <cell r="I133" t="str">
            <v>Kg</v>
          </cell>
          <cell r="J133" t="str">
            <v>Kg</v>
          </cell>
          <cell r="K133">
            <v>108900</v>
          </cell>
          <cell r="L133">
            <v>108900</v>
          </cell>
        </row>
        <row r="134">
          <cell r="B134" t="str">
            <v>R016</v>
          </cell>
          <cell r="C134" t="str">
            <v>Barium hydroxide</v>
          </cell>
          <cell r="D134" t="str">
            <v>Ba(OH)2</v>
          </cell>
          <cell r="E134" t="str">
            <v>TQ</v>
          </cell>
          <cell r="G134" t="str">
            <v>Chai 500 (g)</v>
          </cell>
          <cell r="I134" t="str">
            <v>Kg</v>
          </cell>
          <cell r="J134" t="str">
            <v>Kg</v>
          </cell>
          <cell r="K134">
            <v>134200</v>
          </cell>
          <cell r="L134">
            <v>134200</v>
          </cell>
        </row>
        <row r="135">
          <cell r="B135" t="str">
            <v>R017</v>
          </cell>
          <cell r="C135" t="str">
            <v>Bentonite (Bột trợ lọc)</v>
          </cell>
          <cell r="E135" t="str">
            <v>TQ</v>
          </cell>
          <cell r="I135" t="str">
            <v>Kg</v>
          </cell>
          <cell r="J135" t="str">
            <v>Kg</v>
          </cell>
          <cell r="K135">
            <v>49500</v>
          </cell>
          <cell r="L135">
            <v>49500</v>
          </cell>
        </row>
        <row r="136">
          <cell r="B136" t="str">
            <v>R018</v>
          </cell>
          <cell r="C136" t="str">
            <v>Benzoic acid</v>
          </cell>
          <cell r="D136" t="str">
            <v>C7H6O2</v>
          </cell>
          <cell r="E136" t="str">
            <v>TQ</v>
          </cell>
          <cell r="F136" t="str">
            <v>TKPT</v>
          </cell>
          <cell r="I136" t="str">
            <v>Kg</v>
          </cell>
          <cell r="J136" t="str">
            <v>Kg</v>
          </cell>
          <cell r="K136">
            <v>290400</v>
          </cell>
          <cell r="L136">
            <v>290400</v>
          </cell>
        </row>
        <row r="137">
          <cell r="B137" t="str">
            <v>R019</v>
          </cell>
          <cell r="C137" t="str">
            <v>Boric acid</v>
          </cell>
          <cell r="D137" t="str">
            <v>H3BO3</v>
          </cell>
          <cell r="E137" t="str">
            <v>TQ</v>
          </cell>
          <cell r="F137" t="str">
            <v>Rắn</v>
          </cell>
          <cell r="I137" t="str">
            <v>Kg</v>
          </cell>
          <cell r="J137" t="str">
            <v>Kg</v>
          </cell>
          <cell r="K137">
            <v>143000</v>
          </cell>
          <cell r="L137">
            <v>143000</v>
          </cell>
        </row>
        <row r="138">
          <cell r="B138" t="str">
            <v>R020</v>
          </cell>
          <cell r="C138" t="str">
            <v>Cadmium granular</v>
          </cell>
          <cell r="D138" t="str">
            <v>Cd</v>
          </cell>
          <cell r="E138" t="str">
            <v>TQ</v>
          </cell>
          <cell r="G138" t="str">
            <v>Chai 250 (g)</v>
          </cell>
          <cell r="H138">
            <v>250</v>
          </cell>
          <cell r="I138" t="str">
            <v>Chai 250 (g)</v>
          </cell>
          <cell r="J138" t="str">
            <v>Kg</v>
          </cell>
          <cell r="K138">
            <v>1936000</v>
          </cell>
          <cell r="L138">
            <v>7744000</v>
          </cell>
        </row>
        <row r="139">
          <cell r="B139" t="str">
            <v>R021</v>
          </cell>
          <cell r="C139" t="str">
            <v>Calcium carbonate </v>
          </cell>
          <cell r="D139" t="str">
            <v>CaCO3</v>
          </cell>
          <cell r="E139" t="str">
            <v>TQ</v>
          </cell>
          <cell r="F139" t="str">
            <v>rắn</v>
          </cell>
          <cell r="I139" t="str">
            <v>Kg</v>
          </cell>
          <cell r="J139" t="str">
            <v>Kg</v>
          </cell>
          <cell r="K139">
            <v>145200</v>
          </cell>
          <cell r="L139">
            <v>145200</v>
          </cell>
        </row>
        <row r="140">
          <cell r="B140" t="str">
            <v>R022</v>
          </cell>
          <cell r="C140" t="str">
            <v>Calcium chloride</v>
          </cell>
          <cell r="D140" t="str">
            <v>CaCl2</v>
          </cell>
          <cell r="E140" t="str">
            <v>TQ</v>
          </cell>
          <cell r="F140" t="str">
            <v>rắn</v>
          </cell>
          <cell r="I140" t="str">
            <v>Kg</v>
          </cell>
          <cell r="J140" t="str">
            <v>Kg</v>
          </cell>
          <cell r="K140">
            <v>96800</v>
          </cell>
          <cell r="L140">
            <v>96800</v>
          </cell>
        </row>
        <row r="141">
          <cell r="B141" t="str">
            <v>R023</v>
          </cell>
          <cell r="C141" t="str">
            <v>Calcium lactate</v>
          </cell>
          <cell r="D141" t="str">
            <v>C6H10CaO6</v>
          </cell>
          <cell r="F141" t="str">
            <v>TT</v>
          </cell>
          <cell r="I141" t="str">
            <v>Kg</v>
          </cell>
          <cell r="J141" t="str">
            <v>Kg</v>
          </cell>
          <cell r="K141">
            <v>1331000</v>
          </cell>
          <cell r="L141">
            <v>1331000</v>
          </cell>
        </row>
        <row r="142">
          <cell r="B142" t="str">
            <v>R024</v>
          </cell>
          <cell r="C142" t="str">
            <v>Calcium oxide</v>
          </cell>
          <cell r="D142" t="str">
            <v>CaO</v>
          </cell>
          <cell r="E142" t="str">
            <v>VN</v>
          </cell>
          <cell r="F142" t="str">
            <v>CN</v>
          </cell>
          <cell r="I142" t="str">
            <v>Kg</v>
          </cell>
          <cell r="J142" t="str">
            <v>Kg</v>
          </cell>
          <cell r="K142">
            <v>121000</v>
          </cell>
          <cell r="L142">
            <v>121000</v>
          </cell>
        </row>
        <row r="143">
          <cell r="B143" t="str">
            <v>R025</v>
          </cell>
          <cell r="C143" t="str">
            <v>Carbon dioxide</v>
          </cell>
          <cell r="D143" t="str">
            <v>CO2</v>
          </cell>
          <cell r="E143" t="str">
            <v>Việt Nam</v>
          </cell>
          <cell r="F143" t="str">
            <v>Khí nén</v>
          </cell>
          <cell r="G143" t="str">
            <v>Bình 14 (Lit)</v>
          </cell>
          <cell r="I143" t="str">
            <v>Bình</v>
          </cell>
          <cell r="J143" t="str">
            <v>Bình</v>
          </cell>
          <cell r="K143">
            <v>598400</v>
          </cell>
          <cell r="L143">
            <v>598400</v>
          </cell>
        </row>
        <row r="144">
          <cell r="B144" t="str">
            <v>R026</v>
          </cell>
          <cell r="C144" t="str">
            <v>Carboxymethyl Cellulose (CMC)</v>
          </cell>
          <cell r="D144" t="str">
            <v>C6H9OCH2COONa</v>
          </cell>
          <cell r="E144" t="str">
            <v>TQ</v>
          </cell>
          <cell r="I144" t="str">
            <v>Kg</v>
          </cell>
          <cell r="J144" t="str">
            <v>Kg</v>
          </cell>
          <cell r="K144">
            <v>435600</v>
          </cell>
          <cell r="L144">
            <v>435600</v>
          </cell>
        </row>
        <row r="145">
          <cell r="B145" t="str">
            <v>R027</v>
          </cell>
          <cell r="C145" t="str">
            <v>Carrageenan</v>
          </cell>
          <cell r="E145" t="str">
            <v>TQ</v>
          </cell>
          <cell r="G145" t="str">
            <v>Chai 100 (g)</v>
          </cell>
          <cell r="H145">
            <v>100</v>
          </cell>
          <cell r="I145" t="str">
            <v>Chai 100 (g)</v>
          </cell>
          <cell r="J145" t="str">
            <v>Kg</v>
          </cell>
          <cell r="K145">
            <v>396000</v>
          </cell>
          <cell r="L145">
            <v>3960000</v>
          </cell>
        </row>
        <row r="146">
          <cell r="B146" t="str">
            <v>R028</v>
          </cell>
          <cell r="C146" t="str">
            <v>Casein</v>
          </cell>
          <cell r="F146" t="str">
            <v>tinh thể</v>
          </cell>
          <cell r="I146" t="str">
            <v>Kg</v>
          </cell>
          <cell r="J146" t="str">
            <v>Kg</v>
          </cell>
          <cell r="K146">
            <v>1034000</v>
          </cell>
          <cell r="L146">
            <v>1034000</v>
          </cell>
        </row>
        <row r="147">
          <cell r="B147" t="str">
            <v>R029</v>
          </cell>
          <cell r="C147" t="str">
            <v>Chromotropic acid</v>
          </cell>
          <cell r="D147" t="str">
            <v>C10H8O8S2</v>
          </cell>
          <cell r="E147" t="str">
            <v>TQ</v>
          </cell>
          <cell r="F147" t="str">
            <v>Tinh khiết</v>
          </cell>
          <cell r="G147" t="str">
            <v>Chai 25 (g)</v>
          </cell>
          <cell r="H147">
            <v>25</v>
          </cell>
          <cell r="I147" t="str">
            <v>Chai 25 (g)</v>
          </cell>
          <cell r="J147" t="str">
            <v>Kg</v>
          </cell>
          <cell r="K147">
            <v>266200</v>
          </cell>
          <cell r="L147">
            <v>10648000</v>
          </cell>
        </row>
        <row r="148">
          <cell r="B148" t="str">
            <v>R030</v>
          </cell>
          <cell r="C148" t="str">
            <v>Citric acid</v>
          </cell>
          <cell r="D148" t="str">
            <v>C6H8O7</v>
          </cell>
          <cell r="E148" t="str">
            <v>TQ</v>
          </cell>
          <cell r="I148" t="str">
            <v>Kg</v>
          </cell>
          <cell r="J148" t="str">
            <v>Kg</v>
          </cell>
          <cell r="K148">
            <v>133100</v>
          </cell>
          <cell r="L148">
            <v>133100</v>
          </cell>
        </row>
        <row r="149">
          <cell r="B149" t="str">
            <v>R031</v>
          </cell>
          <cell r="C149" t="str">
            <v>Cobalt sulfate</v>
          </cell>
          <cell r="D149" t="str">
            <v>CoSO4.8H2O</v>
          </cell>
          <cell r="G149" t="str">
            <v>Chai 100 (g)</v>
          </cell>
          <cell r="H149">
            <v>100</v>
          </cell>
          <cell r="I149" t="str">
            <v>Chai 100 (g)</v>
          </cell>
          <cell r="J149" t="str">
            <v>Kg</v>
          </cell>
          <cell r="K149">
            <v>217800</v>
          </cell>
          <cell r="L149">
            <v>2178000</v>
          </cell>
        </row>
        <row r="150">
          <cell r="B150" t="str">
            <v>R032</v>
          </cell>
          <cell r="C150" t="str">
            <v>Copper sulfate</v>
          </cell>
          <cell r="D150" t="str">
            <v>CuSO4.5H2O</v>
          </cell>
          <cell r="E150" t="str">
            <v>TQ</v>
          </cell>
          <cell r="I150" t="str">
            <v>Kg</v>
          </cell>
          <cell r="J150" t="str">
            <v>Kg</v>
          </cell>
          <cell r="K150">
            <v>206800</v>
          </cell>
          <cell r="L150">
            <v>206800</v>
          </cell>
        </row>
        <row r="151">
          <cell r="B151" t="str">
            <v>R033</v>
          </cell>
          <cell r="C151" t="str">
            <v>Cream of tartar</v>
          </cell>
          <cell r="E151" t="str">
            <v>VN</v>
          </cell>
          <cell r="I151" t="str">
            <v>Kg</v>
          </cell>
          <cell r="J151" t="str">
            <v>Kg</v>
          </cell>
          <cell r="K151">
            <v>214500</v>
          </cell>
          <cell r="L151">
            <v>214500</v>
          </cell>
        </row>
        <row r="152">
          <cell r="B152" t="str">
            <v>R034</v>
          </cell>
          <cell r="C152" t="str">
            <v>Dimodan (Monoglyceride)</v>
          </cell>
          <cell r="D152" t="str">
            <v>C21H42O4</v>
          </cell>
          <cell r="E152" t="str">
            <v>TQ</v>
          </cell>
          <cell r="F152" t="str">
            <v>Rắn</v>
          </cell>
          <cell r="I152" t="str">
            <v>Kg</v>
          </cell>
          <cell r="J152" t="str">
            <v>Kg</v>
          </cell>
          <cell r="K152">
            <v>110000</v>
          </cell>
          <cell r="L152">
            <v>110000</v>
          </cell>
        </row>
        <row r="153">
          <cell r="B153" t="str">
            <v>R035</v>
          </cell>
          <cell r="C153" t="str">
            <v>Disodium Dihydrogen Ethylenediaminetetraacetate Dihydrate</v>
          </cell>
          <cell r="D153" t="str">
            <v>C10H14N2Na2O8.2H2O</v>
          </cell>
          <cell r="E153" t="str">
            <v>TQ</v>
          </cell>
          <cell r="F153" t="str">
            <v>TKPT</v>
          </cell>
          <cell r="I153" t="str">
            <v>Kg</v>
          </cell>
          <cell r="J153" t="str">
            <v>Kg</v>
          </cell>
          <cell r="K153">
            <v>96800</v>
          </cell>
          <cell r="L153">
            <v>96800</v>
          </cell>
        </row>
        <row r="154">
          <cell r="B154" t="str">
            <v>R036</v>
          </cell>
          <cell r="C154" t="str">
            <v>Disodium phosphate</v>
          </cell>
          <cell r="D154" t="str">
            <v>Na2HPO4.7H2O</v>
          </cell>
          <cell r="E154" t="str">
            <v>TQ</v>
          </cell>
          <cell r="I154" t="str">
            <v>Kg</v>
          </cell>
          <cell r="J154" t="str">
            <v>Kg</v>
          </cell>
          <cell r="K154">
            <v>88000</v>
          </cell>
          <cell r="L154">
            <v>88000</v>
          </cell>
        </row>
        <row r="155">
          <cell r="B155" t="str">
            <v>R037</v>
          </cell>
          <cell r="C155" t="str">
            <v>Ethylenediaminetetraacetic acid (EDTA)</v>
          </cell>
          <cell r="D155" t="str">
            <v>C10H16N2O8</v>
          </cell>
          <cell r="E155" t="str">
            <v>TQ</v>
          </cell>
          <cell r="I155" t="str">
            <v>Kg</v>
          </cell>
          <cell r="J155" t="str">
            <v>Kg</v>
          </cell>
          <cell r="K155">
            <v>290400</v>
          </cell>
          <cell r="L155">
            <v>290400</v>
          </cell>
        </row>
        <row r="156">
          <cell r="B156" t="str">
            <v>R038</v>
          </cell>
          <cell r="C156" t="str">
            <v>ETOO</v>
          </cell>
          <cell r="D156" t="str">
            <v>C20H12N3NaO7S</v>
          </cell>
          <cell r="E156" t="str">
            <v>TQ</v>
          </cell>
          <cell r="G156" t="str">
            <v>Chai 25 (g)</v>
          </cell>
          <cell r="H156">
            <v>25</v>
          </cell>
          <cell r="I156" t="str">
            <v>Chai 25 (g)</v>
          </cell>
          <cell r="J156" t="str">
            <v>Kg</v>
          </cell>
          <cell r="K156">
            <v>84700</v>
          </cell>
          <cell r="L156">
            <v>3388000</v>
          </cell>
        </row>
        <row r="157">
          <cell r="B157" t="str">
            <v>R039</v>
          </cell>
          <cell r="C157" t="str">
            <v>Fructose</v>
          </cell>
          <cell r="D157" t="str">
            <v>C6H12O6</v>
          </cell>
          <cell r="F157" t="str">
            <v>tinh thể</v>
          </cell>
          <cell r="I157" t="str">
            <v>Kg</v>
          </cell>
          <cell r="J157" t="str">
            <v>Kg</v>
          </cell>
          <cell r="K157">
            <v>1089000</v>
          </cell>
          <cell r="L157">
            <v>1089000</v>
          </cell>
        </row>
        <row r="158">
          <cell r="B158" t="str">
            <v>R040</v>
          </cell>
          <cell r="C158" t="str">
            <v>Gelatin thực phẩm</v>
          </cell>
          <cell r="E158" t="str">
            <v>VN</v>
          </cell>
          <cell r="F158" t="str">
            <v>Bột</v>
          </cell>
          <cell r="I158" t="str">
            <v>Kg</v>
          </cell>
          <cell r="J158" t="str">
            <v>Kg</v>
          </cell>
          <cell r="K158">
            <v>341000</v>
          </cell>
          <cell r="L158">
            <v>341000</v>
          </cell>
        </row>
        <row r="159">
          <cell r="B159" t="str">
            <v>R041</v>
          </cell>
          <cell r="C159" t="str">
            <v>Glucose</v>
          </cell>
          <cell r="D159" t="str">
            <v>C6H12O6</v>
          </cell>
          <cell r="E159" t="str">
            <v>TQ</v>
          </cell>
          <cell r="G159" t="str">
            <v>Chai 500 (g)</v>
          </cell>
          <cell r="I159" t="str">
            <v>Kg</v>
          </cell>
          <cell r="J159" t="str">
            <v>Kg</v>
          </cell>
          <cell r="K159">
            <v>133100</v>
          </cell>
          <cell r="L159">
            <v>133100</v>
          </cell>
        </row>
        <row r="160">
          <cell r="B160" t="str">
            <v>R042</v>
          </cell>
          <cell r="C160" t="str">
            <v>Glycine</v>
          </cell>
          <cell r="D160" t="str">
            <v>NH2CH2COOH</v>
          </cell>
          <cell r="F160" t="str">
            <v>tinh thể</v>
          </cell>
          <cell r="G160" t="str">
            <v>Chai 100 (g)</v>
          </cell>
          <cell r="H160">
            <v>100</v>
          </cell>
          <cell r="I160" t="str">
            <v>Chai 100 (g)</v>
          </cell>
          <cell r="J160" t="str">
            <v>Kg</v>
          </cell>
          <cell r="K160">
            <v>121000</v>
          </cell>
          <cell r="L160">
            <v>1210000</v>
          </cell>
        </row>
        <row r="161">
          <cell r="B161" t="str">
            <v>R043</v>
          </cell>
          <cell r="C161" t="str">
            <v>Hexamethylen tetramine (Urotropin)</v>
          </cell>
          <cell r="D161" t="str">
            <v>C6H12N4</v>
          </cell>
          <cell r="E161" t="str">
            <v>TQ</v>
          </cell>
          <cell r="I161" t="str">
            <v>Kg</v>
          </cell>
          <cell r="J161" t="str">
            <v>Kg</v>
          </cell>
          <cell r="K161">
            <v>145200</v>
          </cell>
          <cell r="L161">
            <v>145200</v>
          </cell>
        </row>
        <row r="162">
          <cell r="B162" t="str">
            <v>R044</v>
          </cell>
          <cell r="C162" t="str">
            <v>Hydrazine sulfate</v>
          </cell>
          <cell r="D162" t="str">
            <v>H6N2O4S</v>
          </cell>
          <cell r="E162" t="str">
            <v>TQ</v>
          </cell>
          <cell r="G162" t="str">
            <v>Chai 100 (g)</v>
          </cell>
          <cell r="H162">
            <v>100</v>
          </cell>
          <cell r="I162" t="str">
            <v>Chai 100 (g)</v>
          </cell>
          <cell r="J162" t="str">
            <v>Kg</v>
          </cell>
          <cell r="K162">
            <v>181500</v>
          </cell>
          <cell r="L162">
            <v>1815000</v>
          </cell>
        </row>
        <row r="163">
          <cell r="B163" t="str">
            <v>R045</v>
          </cell>
          <cell r="C163" t="str">
            <v>Hydroxylamine</v>
          </cell>
          <cell r="D163" t="str">
            <v>NH2OH</v>
          </cell>
          <cell r="E163" t="str">
            <v>TQ</v>
          </cell>
          <cell r="G163" t="str">
            <v>Chai 25 (g)</v>
          </cell>
          <cell r="H163" t="str">
            <v>25</v>
          </cell>
          <cell r="I163" t="str">
            <v>Chai 25 (g)</v>
          </cell>
          <cell r="J163" t="str">
            <v>Kg</v>
          </cell>
          <cell r="K163">
            <v>38500</v>
          </cell>
          <cell r="L163">
            <v>1540000</v>
          </cell>
        </row>
        <row r="164">
          <cell r="B164" t="str">
            <v>R046</v>
          </cell>
          <cell r="C164" t="str">
            <v>Hydroxylamine chlorhydrate </v>
          </cell>
          <cell r="D164" t="str">
            <v>NH2OH.HCl</v>
          </cell>
          <cell r="E164" t="str">
            <v>TQ</v>
          </cell>
          <cell r="F164" t="str">
            <v>Rắn</v>
          </cell>
          <cell r="G164" t="str">
            <v>Chai 25 (g)</v>
          </cell>
          <cell r="H164">
            <v>25</v>
          </cell>
          <cell r="I164" t="str">
            <v>Chai 25 (g)</v>
          </cell>
          <cell r="J164" t="str">
            <v>Kg</v>
          </cell>
          <cell r="K164">
            <v>33000</v>
          </cell>
          <cell r="L164">
            <v>1320000</v>
          </cell>
        </row>
        <row r="165">
          <cell r="B165" t="str">
            <v>R047</v>
          </cell>
          <cell r="C165" t="str">
            <v>Indigocarmine</v>
          </cell>
          <cell r="D165" t="str">
            <v>C16H8N2Na2O8S2 </v>
          </cell>
          <cell r="G165" t="str">
            <v>Chai 25 (g)</v>
          </cell>
          <cell r="H165">
            <v>25</v>
          </cell>
          <cell r="I165" t="str">
            <v>Chai 25 (g)</v>
          </cell>
          <cell r="J165" t="str">
            <v>Kg</v>
          </cell>
          <cell r="K165">
            <v>205700</v>
          </cell>
          <cell r="L165">
            <v>8228000</v>
          </cell>
        </row>
        <row r="166">
          <cell r="B166" t="str">
            <v>R048</v>
          </cell>
          <cell r="C166" t="str">
            <v>Iodine</v>
          </cell>
          <cell r="D166" t="str">
            <v>I2</v>
          </cell>
          <cell r="E166" t="str">
            <v>Pháp</v>
          </cell>
          <cell r="I166" t="str">
            <v>Kg</v>
          </cell>
          <cell r="J166" t="str">
            <v>Kg</v>
          </cell>
          <cell r="K166">
            <v>5277800</v>
          </cell>
          <cell r="L166">
            <v>5277800</v>
          </cell>
        </row>
        <row r="167">
          <cell r="B167" t="str">
            <v>R049</v>
          </cell>
          <cell r="C167" t="str">
            <v>Iron (III) sufate</v>
          </cell>
          <cell r="D167" t="str">
            <v>Fe2(SO4)3</v>
          </cell>
          <cell r="I167" t="str">
            <v>Kg</v>
          </cell>
          <cell r="J167" t="str">
            <v>Kg</v>
          </cell>
          <cell r="K167">
            <v>217800</v>
          </cell>
          <cell r="L167">
            <v>217800</v>
          </cell>
        </row>
        <row r="168">
          <cell r="B168" t="str">
            <v>R050</v>
          </cell>
          <cell r="C168" t="str">
            <v>Lead acetate</v>
          </cell>
          <cell r="D168" t="str">
            <v>Pb(CH3COO)2</v>
          </cell>
          <cell r="E168" t="str">
            <v>TQ</v>
          </cell>
          <cell r="G168" t="str">
            <v>Chai 500 (g)</v>
          </cell>
          <cell r="I168" t="str">
            <v>Kg</v>
          </cell>
          <cell r="J168" t="str">
            <v>Kg</v>
          </cell>
          <cell r="K168">
            <v>217800</v>
          </cell>
          <cell r="L168">
            <v>217800</v>
          </cell>
        </row>
        <row r="169">
          <cell r="B169" t="str">
            <v>R051</v>
          </cell>
          <cell r="C169" t="str">
            <v>Magnesium chloride </v>
          </cell>
          <cell r="D169" t="str">
            <v>MgCl2.6H2O</v>
          </cell>
          <cell r="I169" t="str">
            <v>Kg</v>
          </cell>
          <cell r="J169" t="str">
            <v>Kg</v>
          </cell>
          <cell r="K169">
            <v>115500</v>
          </cell>
          <cell r="L169">
            <v>115500</v>
          </cell>
        </row>
        <row r="170">
          <cell r="B170" t="str">
            <v>R052</v>
          </cell>
          <cell r="C170" t="str">
            <v>Magnesium oxide</v>
          </cell>
          <cell r="D170" t="str">
            <v>MgO</v>
          </cell>
          <cell r="I170" t="str">
            <v>Kg</v>
          </cell>
          <cell r="J170" t="str">
            <v>Kg</v>
          </cell>
          <cell r="K170">
            <v>506000</v>
          </cell>
          <cell r="L170">
            <v>506000</v>
          </cell>
        </row>
        <row r="171">
          <cell r="B171" t="str">
            <v>R053</v>
          </cell>
          <cell r="C171" t="str">
            <v>Maltose</v>
          </cell>
          <cell r="D171" t="str">
            <v>C12H22O11</v>
          </cell>
          <cell r="F171" t="str">
            <v>tinh thể</v>
          </cell>
          <cell r="G171" t="str">
            <v>Chai 250 (g)</v>
          </cell>
          <cell r="H171">
            <v>250</v>
          </cell>
          <cell r="I171" t="str">
            <v>Chai 250 (g)</v>
          </cell>
          <cell r="J171" t="str">
            <v>Kg</v>
          </cell>
          <cell r="K171">
            <v>654500</v>
          </cell>
          <cell r="L171">
            <v>2618000</v>
          </cell>
        </row>
        <row r="172">
          <cell r="B172" t="str">
            <v>R054</v>
          </cell>
          <cell r="C172" t="str">
            <v>Manganese sulfate </v>
          </cell>
          <cell r="D172" t="str">
            <v>MnSO4</v>
          </cell>
          <cell r="E172" t="str">
            <v>TQ</v>
          </cell>
          <cell r="F172" t="str">
            <v>Khan</v>
          </cell>
          <cell r="I172" t="str">
            <v>Kg</v>
          </cell>
          <cell r="J172" t="str">
            <v>Kg</v>
          </cell>
          <cell r="K172">
            <v>205700</v>
          </cell>
          <cell r="L172">
            <v>205700</v>
          </cell>
        </row>
        <row r="173">
          <cell r="B173" t="str">
            <v>R055</v>
          </cell>
          <cell r="C173" t="str">
            <v>Màu amaranth (E123)</v>
          </cell>
          <cell r="D173" t="str">
            <v>C20H11N2Na3O10S3</v>
          </cell>
          <cell r="E173" t="str">
            <v>TQ</v>
          </cell>
          <cell r="F173" t="str">
            <v>TKPT</v>
          </cell>
          <cell r="G173" t="str">
            <v>Chai 10 (g)</v>
          </cell>
          <cell r="H173">
            <v>10</v>
          </cell>
          <cell r="I173" t="str">
            <v>Chai 10 (g)</v>
          </cell>
          <cell r="J173" t="str">
            <v>Kg</v>
          </cell>
          <cell r="K173">
            <v>266200</v>
          </cell>
          <cell r="L173">
            <v>26620000</v>
          </cell>
        </row>
        <row r="174">
          <cell r="B174" t="str">
            <v>R056</v>
          </cell>
          <cell r="C174" t="str">
            <v>Màu carmoisine (E122)</v>
          </cell>
          <cell r="D174" t="str">
            <v>C20H12N2Na2O7S2 </v>
          </cell>
          <cell r="E174" t="str">
            <v>TQ</v>
          </cell>
          <cell r="I174" t="str">
            <v>Kg</v>
          </cell>
          <cell r="J174" t="str">
            <v>Kg</v>
          </cell>
          <cell r="K174">
            <v>346500</v>
          </cell>
          <cell r="L174">
            <v>346500</v>
          </cell>
        </row>
        <row r="175">
          <cell r="B175" t="str">
            <v>R057</v>
          </cell>
          <cell r="C175" t="str">
            <v>Màu Erythrosine (E127)</v>
          </cell>
          <cell r="D175" t="str">
            <v>C20H6I4Na2O5</v>
          </cell>
          <cell r="E175" t="str">
            <v>TQ</v>
          </cell>
          <cell r="G175" t="str">
            <v>Chai 25 (g)</v>
          </cell>
          <cell r="H175">
            <v>25</v>
          </cell>
          <cell r="I175" t="str">
            <v>Chai 25 (g)</v>
          </cell>
          <cell r="J175" t="str">
            <v>Kg</v>
          </cell>
          <cell r="K175">
            <v>1265000</v>
          </cell>
          <cell r="L175">
            <v>50600000</v>
          </cell>
        </row>
        <row r="176">
          <cell r="B176" t="str">
            <v>R058</v>
          </cell>
          <cell r="C176" t="str">
            <v>Màu ponceau 4R (E124)</v>
          </cell>
          <cell r="D176" t="str">
            <v>C20H11N2Na3O10S3</v>
          </cell>
          <cell r="E176" t="str">
            <v>TQ</v>
          </cell>
          <cell r="G176" t="str">
            <v>Chai 500 (g)</v>
          </cell>
          <cell r="I176" t="str">
            <v>Kg</v>
          </cell>
          <cell r="J176" t="str">
            <v>Kg</v>
          </cell>
          <cell r="K176">
            <v>719400</v>
          </cell>
          <cell r="L176">
            <v>719400</v>
          </cell>
        </row>
        <row r="177">
          <cell r="B177" t="str">
            <v>R059</v>
          </cell>
          <cell r="C177" t="str">
            <v>Màu resorcinol</v>
          </cell>
          <cell r="D177" t="str">
            <v>C6H6O2</v>
          </cell>
          <cell r="F177" t="str">
            <v>tinh thể</v>
          </cell>
          <cell r="G177" t="str">
            <v>Chai 100 (g)</v>
          </cell>
          <cell r="H177">
            <v>100</v>
          </cell>
          <cell r="I177" t="str">
            <v>Chai 100 (g)</v>
          </cell>
          <cell r="J177" t="str">
            <v>Kg</v>
          </cell>
          <cell r="K177">
            <v>121000</v>
          </cell>
          <cell r="L177">
            <v>1210000</v>
          </cell>
        </row>
        <row r="178">
          <cell r="B178" t="str">
            <v>R060</v>
          </cell>
          <cell r="C178" t="str">
            <v>Màu sunset yellow (E110)</v>
          </cell>
          <cell r="D178" t="str">
            <v>C16H10N2Na2O7S2</v>
          </cell>
          <cell r="E178" t="str">
            <v>TQ</v>
          </cell>
          <cell r="I178" t="str">
            <v>Kg</v>
          </cell>
          <cell r="J178" t="str">
            <v>Kg</v>
          </cell>
          <cell r="K178">
            <v>356400</v>
          </cell>
          <cell r="L178">
            <v>356400</v>
          </cell>
        </row>
        <row r="179">
          <cell r="B179" t="str">
            <v>R061</v>
          </cell>
          <cell r="C179" t="str">
            <v>Màu tartrazine (E102)</v>
          </cell>
          <cell r="D179" t="str">
            <v>C16H9N4Na3O9S2</v>
          </cell>
          <cell r="E179" t="str">
            <v>TQ</v>
          </cell>
          <cell r="I179" t="str">
            <v>Kg</v>
          </cell>
          <cell r="J179" t="str">
            <v>Kg</v>
          </cell>
          <cell r="K179">
            <v>471900</v>
          </cell>
          <cell r="L179">
            <v>471900</v>
          </cell>
        </row>
        <row r="180">
          <cell r="B180" t="str">
            <v>R062</v>
          </cell>
          <cell r="C180" t="str">
            <v>Mercury(II) iodide</v>
          </cell>
          <cell r="D180" t="str">
            <v>HgI2</v>
          </cell>
          <cell r="E180" t="str">
            <v>Pháp</v>
          </cell>
          <cell r="F180" t="str">
            <v>Rắn</v>
          </cell>
          <cell r="G180" t="str">
            <v>Chai 250 (g)</v>
          </cell>
          <cell r="H180">
            <v>250</v>
          </cell>
          <cell r="I180" t="str">
            <v>Chai 250 (g)</v>
          </cell>
          <cell r="J180" t="str">
            <v>Kg</v>
          </cell>
          <cell r="K180">
            <v>5082000</v>
          </cell>
          <cell r="L180">
            <v>20328000</v>
          </cell>
        </row>
        <row r="181">
          <cell r="B181" t="str">
            <v>R063</v>
          </cell>
          <cell r="C181" t="str">
            <v>Methyl blue (MB) </v>
          </cell>
          <cell r="D181" t="str">
            <v>C37H27N3Na2O9S3 </v>
          </cell>
          <cell r="E181" t="str">
            <v>TQ</v>
          </cell>
          <cell r="G181" t="str">
            <v>Chai 25 (g)</v>
          </cell>
          <cell r="H181">
            <v>25</v>
          </cell>
          <cell r="I181" t="str">
            <v>Chai 25 (g)</v>
          </cell>
          <cell r="J181" t="str">
            <v>Kg</v>
          </cell>
          <cell r="K181">
            <v>145200</v>
          </cell>
          <cell r="L181">
            <v>5808000</v>
          </cell>
        </row>
        <row r="182">
          <cell r="B182" t="str">
            <v>R064</v>
          </cell>
          <cell r="C182" t="str">
            <v>Methyl orange (MO)</v>
          </cell>
          <cell r="D182" t="str">
            <v>C14H14N3NaO3S</v>
          </cell>
          <cell r="E182" t="str">
            <v>TQ</v>
          </cell>
          <cell r="G182" t="str">
            <v>Chai 25 (g)</v>
          </cell>
          <cell r="H182">
            <v>25</v>
          </cell>
          <cell r="I182" t="str">
            <v>Chai 25 (g)</v>
          </cell>
          <cell r="J182" t="str">
            <v>Kg</v>
          </cell>
          <cell r="K182">
            <v>96800</v>
          </cell>
          <cell r="L182">
            <v>3872000</v>
          </cell>
        </row>
        <row r="183">
          <cell r="B183" t="str">
            <v>R065</v>
          </cell>
          <cell r="C183" t="str">
            <v>Methyl red (MR)</v>
          </cell>
          <cell r="D183" t="str">
            <v>C15H15N3O3</v>
          </cell>
          <cell r="E183" t="str">
            <v>TQ</v>
          </cell>
          <cell r="G183" t="str">
            <v>Chai 25 (g)</v>
          </cell>
          <cell r="H183">
            <v>25</v>
          </cell>
          <cell r="I183" t="str">
            <v>Chai 25 (g)</v>
          </cell>
          <cell r="J183" t="str">
            <v>Kg</v>
          </cell>
          <cell r="K183">
            <v>77000</v>
          </cell>
          <cell r="L183">
            <v>3080000</v>
          </cell>
        </row>
        <row r="184">
          <cell r="B184" t="str">
            <v>R066</v>
          </cell>
          <cell r="C184" t="str">
            <v>Methyl violet</v>
          </cell>
          <cell r="E184" t="str">
            <v>TQ</v>
          </cell>
          <cell r="F184" t="str">
            <v>25g/chai</v>
          </cell>
          <cell r="G184" t="str">
            <v>Chai 25 (g)</v>
          </cell>
          <cell r="H184">
            <v>25</v>
          </cell>
          <cell r="I184" t="str">
            <v>Chai 25 (g)</v>
          </cell>
          <cell r="J184" t="str">
            <v>Kg</v>
          </cell>
          <cell r="K184">
            <v>169400</v>
          </cell>
          <cell r="L184">
            <v>6776000</v>
          </cell>
        </row>
        <row r="185">
          <cell r="B185" t="str">
            <v>R067</v>
          </cell>
          <cell r="C185" t="str">
            <v>Monosodium phosphate</v>
          </cell>
          <cell r="D185" t="str">
            <v>NaH2PO4</v>
          </cell>
          <cell r="F185" t="str">
            <v>tinh thể</v>
          </cell>
          <cell r="I185" t="str">
            <v>Kg</v>
          </cell>
          <cell r="J185" t="str">
            <v>Kg</v>
          </cell>
          <cell r="K185">
            <v>88000</v>
          </cell>
          <cell r="L185">
            <v>88000</v>
          </cell>
        </row>
        <row r="186">
          <cell r="B186" t="str">
            <v>R068</v>
          </cell>
          <cell r="C186" t="str">
            <v>Murexide</v>
          </cell>
          <cell r="D186" t="str">
            <v>C8H8N6O6</v>
          </cell>
          <cell r="E186" t="str">
            <v>Mỹ</v>
          </cell>
          <cell r="F186" t="str">
            <v>Rắn</v>
          </cell>
          <cell r="G186" t="str">
            <v>Chai 25 (g)</v>
          </cell>
          <cell r="H186">
            <v>25</v>
          </cell>
          <cell r="I186" t="str">
            <v>Chai 25 (g)</v>
          </cell>
          <cell r="J186" t="str">
            <v>Kg</v>
          </cell>
          <cell r="K186">
            <v>217800</v>
          </cell>
          <cell r="L186">
            <v>8712000</v>
          </cell>
        </row>
        <row r="187">
          <cell r="B187" t="str">
            <v>R069</v>
          </cell>
          <cell r="C187" t="str">
            <v>n-1-Naphthylethylenediamine dihydrochloride </v>
          </cell>
          <cell r="D187" t="str">
            <v>C12H16Cl2N2</v>
          </cell>
          <cell r="F187" t="str">
            <v>Tinh khiết</v>
          </cell>
          <cell r="G187" t="str">
            <v>Chai 10 (g)</v>
          </cell>
          <cell r="H187">
            <v>10</v>
          </cell>
          <cell r="I187" t="str">
            <v>Chai 10 (g)</v>
          </cell>
          <cell r="J187" t="str">
            <v>Kg</v>
          </cell>
          <cell r="K187">
            <v>726000</v>
          </cell>
          <cell r="L187">
            <v>72600000</v>
          </cell>
        </row>
        <row r="188">
          <cell r="B188" t="str">
            <v>R070</v>
          </cell>
          <cell r="C188" t="str">
            <v>O-Fenilendiamina </v>
          </cell>
          <cell r="D188" t="str">
            <v>C6H8N2</v>
          </cell>
          <cell r="E188" t="str">
            <v>TQ</v>
          </cell>
          <cell r="G188" t="str">
            <v>Chai 250 (g)</v>
          </cell>
          <cell r="I188" t="str">
            <v>Kg</v>
          </cell>
          <cell r="J188" t="str">
            <v>Kg</v>
          </cell>
          <cell r="K188">
            <v>874500</v>
          </cell>
          <cell r="L188">
            <v>874500</v>
          </cell>
        </row>
        <row r="189">
          <cell r="B189" t="str">
            <v>R071</v>
          </cell>
          <cell r="C189" t="str">
            <v>Oxalic acid</v>
          </cell>
          <cell r="D189" t="str">
            <v>H2C2O4</v>
          </cell>
          <cell r="E189" t="str">
            <v>TQ</v>
          </cell>
          <cell r="I189" t="str">
            <v>Kg</v>
          </cell>
          <cell r="J189" t="str">
            <v>Kg</v>
          </cell>
          <cell r="K189">
            <v>108900</v>
          </cell>
          <cell r="L189">
            <v>108900</v>
          </cell>
        </row>
        <row r="190">
          <cell r="B190" t="str">
            <v>R072</v>
          </cell>
          <cell r="C190" t="str">
            <v>Pectin</v>
          </cell>
          <cell r="E190" t="str">
            <v>TQ</v>
          </cell>
          <cell r="F190" t="str">
            <v>Bột</v>
          </cell>
          <cell r="G190" t="str">
            <v>Chai 250 (g)</v>
          </cell>
          <cell r="H190">
            <v>250</v>
          </cell>
          <cell r="I190" t="str">
            <v>Chai 250 (g)</v>
          </cell>
          <cell r="J190" t="str">
            <v>Kg</v>
          </cell>
          <cell r="K190">
            <v>2057000</v>
          </cell>
          <cell r="L190">
            <v>8228000</v>
          </cell>
        </row>
        <row r="191">
          <cell r="B191" t="str">
            <v>R073</v>
          </cell>
          <cell r="C191" t="str">
            <v>Pepton </v>
          </cell>
          <cell r="E191" t="str">
            <v>Merck</v>
          </cell>
          <cell r="F191" t="str">
            <v>Bột</v>
          </cell>
          <cell r="G191" t="str">
            <v>Chai 250 (g)</v>
          </cell>
          <cell r="H191">
            <v>250</v>
          </cell>
          <cell r="I191" t="str">
            <v>Chai 250 (g)</v>
          </cell>
          <cell r="J191" t="str">
            <v>Kg</v>
          </cell>
          <cell r="K191">
            <v>382250</v>
          </cell>
          <cell r="L191">
            <v>1529000</v>
          </cell>
        </row>
        <row r="192">
          <cell r="B192" t="str">
            <v>R075</v>
          </cell>
          <cell r="C192" t="str">
            <v>Phenolphtalein (PP)</v>
          </cell>
          <cell r="D192" t="str">
            <v>C20H14O4</v>
          </cell>
          <cell r="E192" t="str">
            <v>TQ </v>
          </cell>
          <cell r="G192" t="str">
            <v>Chai 25 (g)</v>
          </cell>
          <cell r="H192">
            <v>25</v>
          </cell>
          <cell r="I192" t="str">
            <v>Chai 25 (g)</v>
          </cell>
          <cell r="J192" t="str">
            <v>Kg</v>
          </cell>
          <cell r="K192">
            <v>60500</v>
          </cell>
          <cell r="L192">
            <v>2420000</v>
          </cell>
        </row>
        <row r="193">
          <cell r="B193" t="str">
            <v>R076</v>
          </cell>
          <cell r="C193" t="str">
            <v>Potassium chloride </v>
          </cell>
          <cell r="D193" t="str">
            <v>KCl</v>
          </cell>
          <cell r="E193" t="str">
            <v>TQ</v>
          </cell>
          <cell r="I193" t="str">
            <v>Kg</v>
          </cell>
          <cell r="J193" t="str">
            <v>Kg</v>
          </cell>
          <cell r="K193">
            <v>121000</v>
          </cell>
          <cell r="L193">
            <v>121000</v>
          </cell>
        </row>
        <row r="194">
          <cell r="B194" t="str">
            <v>R077</v>
          </cell>
          <cell r="C194" t="str">
            <v>Potassium chromate</v>
          </cell>
          <cell r="D194" t="str">
            <v>K2CrO4</v>
          </cell>
          <cell r="E194" t="str">
            <v>TQ</v>
          </cell>
          <cell r="G194" t="str">
            <v>Chai 500 (g)</v>
          </cell>
          <cell r="I194" t="str">
            <v>Kg</v>
          </cell>
          <cell r="J194" t="str">
            <v>Kg</v>
          </cell>
          <cell r="K194">
            <v>314600</v>
          </cell>
          <cell r="L194">
            <v>314600</v>
          </cell>
        </row>
        <row r="195">
          <cell r="B195" t="str">
            <v>R078</v>
          </cell>
          <cell r="C195" t="str">
            <v>Potassium cyanide</v>
          </cell>
          <cell r="D195" t="str">
            <v>KCN</v>
          </cell>
          <cell r="E195" t="str">
            <v>Merck</v>
          </cell>
          <cell r="I195" t="str">
            <v>Kg</v>
          </cell>
          <cell r="J195" t="str">
            <v>Kg</v>
          </cell>
          <cell r="K195">
            <v>1595000</v>
          </cell>
          <cell r="L195">
            <v>1595000</v>
          </cell>
        </row>
        <row r="196">
          <cell r="B196" t="str">
            <v>R079</v>
          </cell>
          <cell r="C196" t="str">
            <v>Potassium dichromate</v>
          </cell>
          <cell r="D196" t="str">
            <v>K2Cr2O7</v>
          </cell>
          <cell r="E196" t="str">
            <v>TQ</v>
          </cell>
          <cell r="G196" t="str">
            <v>Chai 500 (g)</v>
          </cell>
          <cell r="I196" t="str">
            <v>Kg</v>
          </cell>
          <cell r="J196" t="str">
            <v>Kg</v>
          </cell>
          <cell r="K196">
            <v>314600</v>
          </cell>
          <cell r="L196">
            <v>314600</v>
          </cell>
        </row>
        <row r="197">
          <cell r="B197" t="str">
            <v>R080</v>
          </cell>
          <cell r="C197" t="str">
            <v>Potassium dihydrophosphate</v>
          </cell>
          <cell r="D197" t="str">
            <v>KH2PO4</v>
          </cell>
          <cell r="F197" t="str">
            <v>tinh thể</v>
          </cell>
          <cell r="I197" t="str">
            <v>Kg</v>
          </cell>
          <cell r="J197" t="str">
            <v>Kg</v>
          </cell>
          <cell r="K197">
            <v>145200</v>
          </cell>
          <cell r="L197">
            <v>145200</v>
          </cell>
        </row>
        <row r="198">
          <cell r="B198" t="str">
            <v>R081</v>
          </cell>
          <cell r="C198" t="str">
            <v>Potassium ferrocyanide</v>
          </cell>
          <cell r="D198" t="str">
            <v>K4[Fe(CN)6].3H2O</v>
          </cell>
          <cell r="E198" t="str">
            <v>TQ</v>
          </cell>
          <cell r="I198" t="str">
            <v>Kg</v>
          </cell>
          <cell r="J198" t="str">
            <v>Kg</v>
          </cell>
          <cell r="K198">
            <v>283800</v>
          </cell>
          <cell r="L198">
            <v>283800</v>
          </cell>
        </row>
        <row r="199">
          <cell r="B199" t="str">
            <v>R082</v>
          </cell>
          <cell r="C199" t="str">
            <v>Potassium hydrosulfite</v>
          </cell>
          <cell r="D199" t="str">
            <v>KHSO3</v>
          </cell>
          <cell r="E199" t="str">
            <v>TQ</v>
          </cell>
          <cell r="F199" t="str">
            <v>Rắn</v>
          </cell>
          <cell r="I199" t="str">
            <v>Kg</v>
          </cell>
          <cell r="J199" t="str">
            <v>Kg</v>
          </cell>
          <cell r="K199">
            <v>411400</v>
          </cell>
          <cell r="L199">
            <v>411400</v>
          </cell>
        </row>
        <row r="200">
          <cell r="B200" t="str">
            <v>R083</v>
          </cell>
          <cell r="C200" t="str">
            <v>Potassium hydroxide</v>
          </cell>
          <cell r="D200" t="str">
            <v>KOH</v>
          </cell>
          <cell r="E200" t="str">
            <v>TQ</v>
          </cell>
          <cell r="F200" t="str">
            <v>rắn</v>
          </cell>
          <cell r="I200" t="str">
            <v>Kg</v>
          </cell>
          <cell r="J200" t="str">
            <v>Kg</v>
          </cell>
          <cell r="K200">
            <v>121000</v>
          </cell>
          <cell r="L200">
            <v>121000</v>
          </cell>
        </row>
        <row r="201">
          <cell r="B201" t="str">
            <v>R084</v>
          </cell>
          <cell r="C201" t="str">
            <v>Potassium iodate </v>
          </cell>
          <cell r="D201" t="str">
            <v>KIO3</v>
          </cell>
          <cell r="G201" t="str">
            <v>Chai 500 (g)</v>
          </cell>
          <cell r="I201" t="str">
            <v>Kg</v>
          </cell>
          <cell r="J201" t="str">
            <v>Kg</v>
          </cell>
          <cell r="K201">
            <v>2816000</v>
          </cell>
          <cell r="L201">
            <v>2816000</v>
          </cell>
        </row>
        <row r="202">
          <cell r="B202" t="str">
            <v>R085</v>
          </cell>
          <cell r="C202" t="str">
            <v>Potassium iodide</v>
          </cell>
          <cell r="D202" t="str">
            <v>KI</v>
          </cell>
          <cell r="E202" t="str">
            <v>Merck</v>
          </cell>
          <cell r="G202" t="str">
            <v>Chai 500 (g)</v>
          </cell>
          <cell r="I202" t="str">
            <v>Kg</v>
          </cell>
          <cell r="J202" t="str">
            <v>Kg</v>
          </cell>
          <cell r="K202">
            <v>3025000</v>
          </cell>
          <cell r="L202">
            <v>3025000</v>
          </cell>
        </row>
        <row r="203">
          <cell r="B203" t="str">
            <v>R086</v>
          </cell>
          <cell r="C203" t="str">
            <v>Potassium nitrate </v>
          </cell>
          <cell r="D203" t="str">
            <v>KNO3</v>
          </cell>
          <cell r="E203" t="str">
            <v>TQ</v>
          </cell>
          <cell r="G203" t="str">
            <v>Chai 500 (g)</v>
          </cell>
          <cell r="I203" t="str">
            <v>Kg</v>
          </cell>
          <cell r="J203" t="str">
            <v>Kg</v>
          </cell>
          <cell r="K203">
            <v>435600</v>
          </cell>
          <cell r="L203">
            <v>435600</v>
          </cell>
        </row>
        <row r="204">
          <cell r="B204" t="str">
            <v>R087</v>
          </cell>
          <cell r="C204" t="str">
            <v>Potassium permanganeseate </v>
          </cell>
          <cell r="D204" t="str">
            <v>KMnO4</v>
          </cell>
          <cell r="E204" t="str">
            <v>TQ</v>
          </cell>
          <cell r="I204" t="str">
            <v>Kg</v>
          </cell>
          <cell r="J204" t="str">
            <v>Kg</v>
          </cell>
          <cell r="K204">
            <v>264000</v>
          </cell>
          <cell r="L204">
            <v>264000</v>
          </cell>
        </row>
        <row r="205">
          <cell r="B205" t="str">
            <v>R088</v>
          </cell>
          <cell r="C205" t="str">
            <v>Potassium sodium tartrate </v>
          </cell>
          <cell r="D205" t="str">
            <v>C4H4KNaO6</v>
          </cell>
          <cell r="E205" t="str">
            <v>TQ</v>
          </cell>
          <cell r="I205" t="str">
            <v>Kg</v>
          </cell>
          <cell r="J205" t="str">
            <v>Kg</v>
          </cell>
          <cell r="K205">
            <v>266200</v>
          </cell>
          <cell r="L205">
            <v>266200</v>
          </cell>
        </row>
        <row r="206">
          <cell r="B206" t="str">
            <v>R089</v>
          </cell>
          <cell r="C206" t="str">
            <v>Potassium sulfate</v>
          </cell>
          <cell r="D206" t="str">
            <v>K2SO4</v>
          </cell>
          <cell r="E206" t="str">
            <v>TQ</v>
          </cell>
          <cell r="F206" t="str">
            <v>Rắn</v>
          </cell>
          <cell r="I206" t="str">
            <v>Kg</v>
          </cell>
          <cell r="J206" t="str">
            <v>Kg</v>
          </cell>
          <cell r="K206">
            <v>169400</v>
          </cell>
          <cell r="L206">
            <v>169400</v>
          </cell>
        </row>
        <row r="207">
          <cell r="B207" t="str">
            <v>R090</v>
          </cell>
          <cell r="C207" t="str">
            <v>Selenium powder</v>
          </cell>
          <cell r="D207" t="str">
            <v>Se</v>
          </cell>
          <cell r="E207" t="str">
            <v>Đức</v>
          </cell>
          <cell r="F207" t="str">
            <v>bột</v>
          </cell>
          <cell r="G207" t="str">
            <v>Chai 25 (g)</v>
          </cell>
          <cell r="H207">
            <v>25</v>
          </cell>
          <cell r="I207" t="str">
            <v>Chai 25 (g)</v>
          </cell>
          <cell r="J207" t="str">
            <v>Kg</v>
          </cell>
          <cell r="K207">
            <v>346500</v>
          </cell>
          <cell r="L207">
            <v>13860000</v>
          </cell>
        </row>
        <row r="208">
          <cell r="B208" t="str">
            <v>R091</v>
          </cell>
          <cell r="C208" t="str">
            <v>Shortening</v>
          </cell>
          <cell r="E208" t="str">
            <v>TQ</v>
          </cell>
          <cell r="I208" t="str">
            <v>Kg</v>
          </cell>
          <cell r="J208" t="str">
            <v>Kg</v>
          </cell>
          <cell r="K208">
            <v>63800</v>
          </cell>
          <cell r="L208">
            <v>63800</v>
          </cell>
        </row>
        <row r="209">
          <cell r="B209" t="str">
            <v>R092</v>
          </cell>
          <cell r="C209" t="str">
            <v>Silicagel</v>
          </cell>
          <cell r="E209" t="str">
            <v>TQ</v>
          </cell>
          <cell r="I209" t="str">
            <v>Kg</v>
          </cell>
          <cell r="J209" t="str">
            <v>Kg</v>
          </cell>
          <cell r="K209">
            <v>132000</v>
          </cell>
          <cell r="L209">
            <v>132000</v>
          </cell>
        </row>
        <row r="210">
          <cell r="B210" t="str">
            <v>R093</v>
          </cell>
          <cell r="C210" t="str">
            <v>Silver nitrate</v>
          </cell>
          <cell r="D210" t="str">
            <v>AgNO3</v>
          </cell>
          <cell r="E210" t="str">
            <v>TQ</v>
          </cell>
          <cell r="G210" t="str">
            <v>Chai 100 (g)</v>
          </cell>
          <cell r="H210">
            <v>100</v>
          </cell>
          <cell r="I210" t="str">
            <v>Chai 100 (g)</v>
          </cell>
          <cell r="J210" t="str">
            <v>Kg</v>
          </cell>
          <cell r="K210">
            <v>3025000</v>
          </cell>
          <cell r="L210">
            <v>30250000</v>
          </cell>
        </row>
        <row r="211">
          <cell r="B211" t="str">
            <v>R094</v>
          </cell>
          <cell r="C211" t="str">
            <v>Sodium acetate</v>
          </cell>
          <cell r="D211" t="str">
            <v>NaCH3COO</v>
          </cell>
          <cell r="E211" t="str">
            <v>TQ</v>
          </cell>
          <cell r="I211" t="str">
            <v>Kg</v>
          </cell>
          <cell r="J211" t="str">
            <v>Kg</v>
          </cell>
          <cell r="K211">
            <v>121000</v>
          </cell>
          <cell r="L211">
            <v>121000</v>
          </cell>
        </row>
        <row r="212">
          <cell r="B212" t="str">
            <v>R095</v>
          </cell>
          <cell r="C212" t="str">
            <v>Sodium acid pyrophosphate -SAPP</v>
          </cell>
          <cell r="D212" t="str">
            <v>Na2H2P2O7</v>
          </cell>
          <cell r="E212" t="str">
            <v>TQ</v>
          </cell>
          <cell r="F212" t="str">
            <v>Rắn</v>
          </cell>
          <cell r="I212" t="str">
            <v>Kg</v>
          </cell>
          <cell r="J212" t="str">
            <v>Kg</v>
          </cell>
          <cell r="K212">
            <v>45100</v>
          </cell>
          <cell r="L212">
            <v>45100</v>
          </cell>
        </row>
        <row r="213">
          <cell r="B213" t="str">
            <v>R096</v>
          </cell>
          <cell r="C213" t="str">
            <v>Sodium azide</v>
          </cell>
          <cell r="D213" t="str">
            <v>NaN3</v>
          </cell>
          <cell r="E213" t="str">
            <v>TQ</v>
          </cell>
          <cell r="F213" t="str">
            <v>Rắn</v>
          </cell>
          <cell r="G213" t="str">
            <v>Chai 100 (g)</v>
          </cell>
          <cell r="H213">
            <v>100</v>
          </cell>
          <cell r="I213" t="str">
            <v>Chai 100 (g)</v>
          </cell>
          <cell r="J213" t="str">
            <v>Kg</v>
          </cell>
          <cell r="K213">
            <v>385000</v>
          </cell>
          <cell r="L213">
            <v>3850000</v>
          </cell>
        </row>
        <row r="214">
          <cell r="B214" t="str">
            <v>R097</v>
          </cell>
          <cell r="C214" t="str">
            <v>Sodium benzoate</v>
          </cell>
          <cell r="D214" t="str">
            <v>C7H5NaO2</v>
          </cell>
          <cell r="E214" t="str">
            <v>TQ</v>
          </cell>
          <cell r="G214" t="str">
            <v>Chai 250 (g)</v>
          </cell>
          <cell r="I214" t="str">
            <v>Kg</v>
          </cell>
          <cell r="J214" t="str">
            <v>Kg</v>
          </cell>
          <cell r="K214">
            <v>290400</v>
          </cell>
          <cell r="L214">
            <v>290400</v>
          </cell>
        </row>
        <row r="215">
          <cell r="B215" t="str">
            <v>R098</v>
          </cell>
          <cell r="C215" t="str">
            <v>Sodium bicarbonate </v>
          </cell>
          <cell r="D215" t="str">
            <v>NaHCO3</v>
          </cell>
          <cell r="E215" t="str">
            <v>TQ</v>
          </cell>
          <cell r="I215" t="str">
            <v>Kg</v>
          </cell>
          <cell r="J215" t="str">
            <v>Kg</v>
          </cell>
          <cell r="K215">
            <v>88000</v>
          </cell>
          <cell r="L215">
            <v>88000</v>
          </cell>
        </row>
        <row r="216">
          <cell r="B216" t="str">
            <v>R099</v>
          </cell>
          <cell r="C216" t="str">
            <v>Sodium carbonate </v>
          </cell>
          <cell r="D216" t="str">
            <v>Na2CO3</v>
          </cell>
          <cell r="E216" t="str">
            <v>TQ</v>
          </cell>
          <cell r="G216" t="str">
            <v>Chai 500 (g)</v>
          </cell>
          <cell r="I216" t="str">
            <v>Kg</v>
          </cell>
          <cell r="J216" t="str">
            <v>Kg</v>
          </cell>
          <cell r="K216">
            <v>88000</v>
          </cell>
          <cell r="L216">
            <v>88000</v>
          </cell>
        </row>
        <row r="217">
          <cell r="B217" t="str">
            <v>R100</v>
          </cell>
          <cell r="C217" t="str">
            <v>Sodium chloride công nghiệp</v>
          </cell>
          <cell r="D217" t="str">
            <v>NaCl</v>
          </cell>
          <cell r="E217" t="str">
            <v>VN</v>
          </cell>
          <cell r="I217" t="str">
            <v>Kg</v>
          </cell>
          <cell r="J217" t="str">
            <v>Kg</v>
          </cell>
          <cell r="K217">
            <v>12100</v>
          </cell>
          <cell r="L217">
            <v>12100</v>
          </cell>
        </row>
        <row r="218">
          <cell r="B218" t="str">
            <v>R101</v>
          </cell>
          <cell r="C218" t="str">
            <v>Sodium chloride tinh khiết</v>
          </cell>
          <cell r="D218" t="str">
            <v>NaCl</v>
          </cell>
          <cell r="E218" t="str">
            <v>TQ</v>
          </cell>
          <cell r="G218" t="str">
            <v>Chai 500 (g)</v>
          </cell>
          <cell r="I218" t="str">
            <v>Kg</v>
          </cell>
          <cell r="J218" t="str">
            <v>Kg</v>
          </cell>
          <cell r="K218">
            <v>72600</v>
          </cell>
          <cell r="L218">
            <v>72600</v>
          </cell>
        </row>
        <row r="219">
          <cell r="B219" t="str">
            <v>R102</v>
          </cell>
          <cell r="C219" t="str">
            <v>Sodium citrate</v>
          </cell>
          <cell r="D219" t="str">
            <v>C6H5Na3O7</v>
          </cell>
          <cell r="F219" t="str">
            <v>tinh thể</v>
          </cell>
          <cell r="I219" t="str">
            <v>Kg</v>
          </cell>
          <cell r="J219" t="str">
            <v>Kg</v>
          </cell>
          <cell r="K219">
            <v>193600</v>
          </cell>
          <cell r="L219">
            <v>193600</v>
          </cell>
        </row>
        <row r="220">
          <cell r="B220" t="str">
            <v>R103</v>
          </cell>
          <cell r="C220" t="str">
            <v>Sodium hydrosulfite</v>
          </cell>
          <cell r="D220" t="str">
            <v>NaHSO3</v>
          </cell>
          <cell r="E220" t="str">
            <v>TQ</v>
          </cell>
          <cell r="G220" t="str">
            <v>Chai 500 (g)</v>
          </cell>
          <cell r="I220" t="str">
            <v>Kg</v>
          </cell>
          <cell r="J220" t="str">
            <v>Kg</v>
          </cell>
          <cell r="K220">
            <v>133100</v>
          </cell>
          <cell r="L220">
            <v>133100</v>
          </cell>
        </row>
        <row r="221">
          <cell r="B221" t="str">
            <v>R104</v>
          </cell>
          <cell r="C221" t="str">
            <v>Sodium hydroxide </v>
          </cell>
          <cell r="D221" t="str">
            <v>NaOH</v>
          </cell>
          <cell r="E221" t="str">
            <v>TQ</v>
          </cell>
          <cell r="G221" t="str">
            <v>Chai 500 (g)</v>
          </cell>
          <cell r="I221" t="str">
            <v>Kg</v>
          </cell>
          <cell r="J221" t="str">
            <v>Kg</v>
          </cell>
          <cell r="K221">
            <v>75900</v>
          </cell>
          <cell r="L221">
            <v>75900</v>
          </cell>
        </row>
        <row r="222">
          <cell r="B222" t="str">
            <v>R105</v>
          </cell>
          <cell r="C222" t="str">
            <v>Sodium metabisulfite</v>
          </cell>
          <cell r="D222" t="str">
            <v>Na2S2O5</v>
          </cell>
          <cell r="E222" t="str">
            <v>TQ</v>
          </cell>
          <cell r="I222" t="str">
            <v>Kg</v>
          </cell>
          <cell r="J222" t="str">
            <v>Kg</v>
          </cell>
          <cell r="K222">
            <v>121000</v>
          </cell>
          <cell r="L222">
            <v>121000</v>
          </cell>
        </row>
        <row r="223">
          <cell r="B223" t="str">
            <v>R106</v>
          </cell>
          <cell r="C223" t="str">
            <v>Sodium nitrite </v>
          </cell>
          <cell r="D223" t="str">
            <v>NaNO2</v>
          </cell>
          <cell r="E223" t="str">
            <v>TQ</v>
          </cell>
          <cell r="F223" t="str">
            <v>Rắn</v>
          </cell>
          <cell r="I223" t="str">
            <v>Kg</v>
          </cell>
          <cell r="J223" t="str">
            <v>Kg</v>
          </cell>
          <cell r="K223">
            <v>110000</v>
          </cell>
          <cell r="L223">
            <v>110000</v>
          </cell>
        </row>
        <row r="224">
          <cell r="B224" t="str">
            <v>R107</v>
          </cell>
          <cell r="C224" t="str">
            <v>Sodium sulfate CN</v>
          </cell>
          <cell r="D224" t="str">
            <v>Na2SO4</v>
          </cell>
          <cell r="E224" t="str">
            <v>TQ</v>
          </cell>
          <cell r="G224" t="str">
            <v>Chai 500 (g)</v>
          </cell>
          <cell r="I224" t="str">
            <v>Kg</v>
          </cell>
          <cell r="J224" t="str">
            <v>Kg</v>
          </cell>
          <cell r="K224">
            <v>88000</v>
          </cell>
          <cell r="L224">
            <v>88000</v>
          </cell>
        </row>
        <row r="225">
          <cell r="B225" t="str">
            <v>R108</v>
          </cell>
          <cell r="C225" t="str">
            <v>Sodium tetraborate </v>
          </cell>
          <cell r="D225" t="str">
            <v>Na2B4O7</v>
          </cell>
          <cell r="E225" t="str">
            <v>TQ</v>
          </cell>
          <cell r="I225" t="str">
            <v>Kg</v>
          </cell>
          <cell r="J225" t="str">
            <v>Kg</v>
          </cell>
          <cell r="K225">
            <v>92400</v>
          </cell>
          <cell r="L225">
            <v>92400</v>
          </cell>
        </row>
        <row r="226">
          <cell r="B226" t="str">
            <v>R109</v>
          </cell>
          <cell r="C226" t="str">
            <v>Sodium thiosulfate </v>
          </cell>
          <cell r="D226" t="str">
            <v>Na2S2O3</v>
          </cell>
          <cell r="E226" t="str">
            <v>TQ</v>
          </cell>
          <cell r="G226" t="str">
            <v>Chai 500 (g)</v>
          </cell>
          <cell r="I226" t="str">
            <v>Kg</v>
          </cell>
          <cell r="J226" t="str">
            <v>Kg</v>
          </cell>
          <cell r="K226">
            <v>99000</v>
          </cell>
          <cell r="L226">
            <v>99000</v>
          </cell>
        </row>
        <row r="227">
          <cell r="B227" t="str">
            <v>R110</v>
          </cell>
          <cell r="C227" t="str">
            <v>Sorbic acid HPLC</v>
          </cell>
          <cell r="D227" t="str">
            <v>C6H8O2</v>
          </cell>
          <cell r="E227" t="str">
            <v>Pháp</v>
          </cell>
          <cell r="F227" t="str">
            <v>TKPT</v>
          </cell>
          <cell r="I227" t="str">
            <v>Kg</v>
          </cell>
          <cell r="J227" t="str">
            <v>Kg</v>
          </cell>
          <cell r="K227">
            <v>968000</v>
          </cell>
          <cell r="L227">
            <v>968000</v>
          </cell>
        </row>
        <row r="228">
          <cell r="B228" t="str">
            <v>R111</v>
          </cell>
          <cell r="C228" t="str">
            <v>Sulfanilamide </v>
          </cell>
          <cell r="D228" t="str">
            <v>C6H8N2O2S</v>
          </cell>
          <cell r="E228" t="str">
            <v>TQ</v>
          </cell>
          <cell r="F228" t="str">
            <v>TKPT</v>
          </cell>
          <cell r="G228" t="str">
            <v>Chai 100 (g)</v>
          </cell>
          <cell r="H228">
            <v>100</v>
          </cell>
          <cell r="I228" t="str">
            <v>Chai 100 (g)</v>
          </cell>
          <cell r="J228" t="str">
            <v>Kg</v>
          </cell>
          <cell r="K228">
            <v>266200</v>
          </cell>
          <cell r="L228">
            <v>2662000</v>
          </cell>
        </row>
        <row r="229">
          <cell r="B229" t="str">
            <v>R112</v>
          </cell>
          <cell r="C229" t="str">
            <v>Sulfanilic acid</v>
          </cell>
          <cell r="D229" t="str">
            <v>C6H7NO3S</v>
          </cell>
          <cell r="E229" t="str">
            <v>TQ</v>
          </cell>
          <cell r="F229" t="str">
            <v>Rắn</v>
          </cell>
          <cell r="G229" t="str">
            <v>Chai 100 (g)</v>
          </cell>
          <cell r="H229">
            <v>100</v>
          </cell>
          <cell r="I229" t="str">
            <v>Chai 100 (g)</v>
          </cell>
          <cell r="J229" t="str">
            <v>Kg</v>
          </cell>
          <cell r="K229">
            <v>99000</v>
          </cell>
          <cell r="L229">
            <v>990000</v>
          </cell>
        </row>
        <row r="230">
          <cell r="B230" t="str">
            <v>R113</v>
          </cell>
          <cell r="C230" t="str">
            <v>Tartaric acid</v>
          </cell>
          <cell r="D230" t="str">
            <v>C4H6O6</v>
          </cell>
          <cell r="E230" t="str">
            <v>TQ</v>
          </cell>
          <cell r="F230" t="str">
            <v>rắn</v>
          </cell>
          <cell r="G230" t="str">
            <v>Chai 500 (g)</v>
          </cell>
          <cell r="I230" t="str">
            <v>Kg</v>
          </cell>
          <cell r="J230" t="str">
            <v>Kg</v>
          </cell>
          <cell r="K230">
            <v>459800</v>
          </cell>
          <cell r="L230">
            <v>459800</v>
          </cell>
        </row>
        <row r="231">
          <cell r="B231" t="str">
            <v>R114</v>
          </cell>
          <cell r="C231" t="str">
            <v>Termamyl 120l (Amylase)</v>
          </cell>
          <cell r="E231" t="str">
            <v>TQ</v>
          </cell>
          <cell r="F231" t="str">
            <v>Tinh khiết</v>
          </cell>
          <cell r="G231" t="str">
            <v>Chai 100 (g)</v>
          </cell>
          <cell r="H231">
            <v>100</v>
          </cell>
          <cell r="I231" t="str">
            <v>Chai 100 (g)</v>
          </cell>
          <cell r="J231" t="str">
            <v>Kg</v>
          </cell>
          <cell r="K231">
            <v>3146000</v>
          </cell>
          <cell r="L231">
            <v>31460000</v>
          </cell>
        </row>
        <row r="232">
          <cell r="B232" t="str">
            <v>R115</v>
          </cell>
          <cell r="C232" t="str">
            <v>Than hoạt tính</v>
          </cell>
          <cell r="E232" t="str">
            <v>TQ</v>
          </cell>
          <cell r="I232" t="str">
            <v>Kg</v>
          </cell>
          <cell r="J232" t="str">
            <v>Kg</v>
          </cell>
          <cell r="K232">
            <v>133100</v>
          </cell>
          <cell r="L232">
            <v>133100</v>
          </cell>
        </row>
        <row r="233">
          <cell r="B233" t="str">
            <v>R116</v>
          </cell>
          <cell r="C233" t="str">
            <v>Thuốc thử Ninhydrin</v>
          </cell>
          <cell r="D233" t="str">
            <v>C9H6O4</v>
          </cell>
          <cell r="F233" t="str">
            <v>tinh thể</v>
          </cell>
          <cell r="G233" t="str">
            <v>Chai 5 (g)</v>
          </cell>
          <cell r="H233">
            <v>5</v>
          </cell>
          <cell r="I233" t="str">
            <v>Chai 5 (g)</v>
          </cell>
          <cell r="J233" t="str">
            <v>Kg</v>
          </cell>
          <cell r="K233">
            <v>181500</v>
          </cell>
          <cell r="L233">
            <v>36300000</v>
          </cell>
        </row>
        <row r="234">
          <cell r="B234" t="str">
            <v>R117</v>
          </cell>
          <cell r="C234" t="str">
            <v>Tinh bột</v>
          </cell>
          <cell r="D234" t="str">
            <v>(C6H10O5)n</v>
          </cell>
          <cell r="E234" t="str">
            <v>TQ</v>
          </cell>
          <cell r="G234" t="str">
            <v>Chai 500 (ml)</v>
          </cell>
          <cell r="I234" t="str">
            <v>Kg</v>
          </cell>
          <cell r="J234" t="str">
            <v>Kg</v>
          </cell>
          <cell r="K234">
            <v>205700</v>
          </cell>
          <cell r="L234">
            <v>205700</v>
          </cell>
        </row>
        <row r="235">
          <cell r="B235" t="str">
            <v>R118</v>
          </cell>
          <cell r="C235" t="str">
            <v>Trichloroacetic acid  </v>
          </cell>
          <cell r="D235" t="str">
            <v>CCl3COOH</v>
          </cell>
          <cell r="E235" t="str">
            <v>TQ</v>
          </cell>
          <cell r="I235" t="str">
            <v>Kg</v>
          </cell>
          <cell r="J235" t="str">
            <v>Kg</v>
          </cell>
          <cell r="K235">
            <v>435600</v>
          </cell>
          <cell r="L235">
            <v>435600</v>
          </cell>
        </row>
        <row r="236">
          <cell r="B236" t="str">
            <v>R119</v>
          </cell>
          <cell r="C236" t="str">
            <v>Tyrosine</v>
          </cell>
          <cell r="D236" t="str">
            <v>C9H11NO3</v>
          </cell>
          <cell r="E236" t="str">
            <v>TQ</v>
          </cell>
          <cell r="G236" t="str">
            <v>Chai 25 (g)</v>
          </cell>
          <cell r="H236">
            <v>25</v>
          </cell>
          <cell r="I236" t="str">
            <v>Chai 25 (g)</v>
          </cell>
          <cell r="J236" t="str">
            <v>Kg</v>
          </cell>
          <cell r="K236">
            <v>434500</v>
          </cell>
          <cell r="L236">
            <v>17380000</v>
          </cell>
        </row>
        <row r="237">
          <cell r="B237" t="str">
            <v>R120</v>
          </cell>
          <cell r="C237" t="str">
            <v>Urea</v>
          </cell>
          <cell r="E237" t="str">
            <v>TQ</v>
          </cell>
          <cell r="I237" t="str">
            <v>Kg</v>
          </cell>
          <cell r="J237" t="str">
            <v>Kg</v>
          </cell>
          <cell r="K237">
            <v>108900</v>
          </cell>
          <cell r="L237">
            <v>108900</v>
          </cell>
        </row>
        <row r="238">
          <cell r="B238" t="str">
            <v>R121</v>
          </cell>
          <cell r="C238" t="str">
            <v>Vaseline</v>
          </cell>
          <cell r="E238" t="str">
            <v>TQ</v>
          </cell>
          <cell r="I238" t="str">
            <v>Kg</v>
          </cell>
          <cell r="J238" t="str">
            <v>Kg</v>
          </cell>
          <cell r="K238">
            <v>217800</v>
          </cell>
          <cell r="L238">
            <v>217800</v>
          </cell>
        </row>
        <row r="239">
          <cell r="B239" t="str">
            <v>R122</v>
          </cell>
          <cell r="C239" t="str">
            <v>Zinc acetate </v>
          </cell>
          <cell r="D239" t="str">
            <v>Zn(CH3COO)2</v>
          </cell>
          <cell r="G239" t="str">
            <v>Chai 500 (g)</v>
          </cell>
          <cell r="I239" t="str">
            <v>Kg</v>
          </cell>
          <cell r="J239" t="str">
            <v>Kg</v>
          </cell>
          <cell r="K239">
            <v>209000</v>
          </cell>
          <cell r="L239">
            <v>209000</v>
          </cell>
        </row>
        <row r="240">
          <cell r="B240" t="str">
            <v>R123</v>
          </cell>
          <cell r="C240" t="str">
            <v>Zinc sulphate </v>
          </cell>
          <cell r="D240" t="str">
            <v>ZnSO4.7H2O</v>
          </cell>
          <cell r="G240" t="str">
            <v>Chai 500 (g)</v>
          </cell>
          <cell r="I240" t="str">
            <v>Kg</v>
          </cell>
          <cell r="J240" t="str">
            <v>Kg</v>
          </cell>
          <cell r="K240">
            <v>133100</v>
          </cell>
          <cell r="L240">
            <v>133100</v>
          </cell>
        </row>
        <row r="241">
          <cell r="B241" t="str">
            <v>R124</v>
          </cell>
          <cell r="C241" t="str">
            <v>Beta caroten</v>
          </cell>
          <cell r="D241" t="str">
            <v>C40H56</v>
          </cell>
          <cell r="E241" t="str">
            <v>TQ</v>
          </cell>
          <cell r="I241" t="str">
            <v>g</v>
          </cell>
          <cell r="J241" t="str">
            <v>g</v>
          </cell>
          <cell r="K241">
            <v>726000</v>
          </cell>
          <cell r="L241">
            <v>726000</v>
          </cell>
        </row>
        <row r="242">
          <cell r="B242" t="str">
            <v>R125</v>
          </cell>
          <cell r="C242" t="str">
            <v>Zinc acetate dihydrate</v>
          </cell>
          <cell r="D242" t="str">
            <v>Zn(CH3COO)2.2H2O</v>
          </cell>
          <cell r="E242" t="str">
            <v>TQ</v>
          </cell>
          <cell r="I242" t="str">
            <v>Kg</v>
          </cell>
          <cell r="J242" t="str">
            <v>Kg</v>
          </cell>
          <cell r="K242">
            <v>209000</v>
          </cell>
          <cell r="L242">
            <v>209000</v>
          </cell>
        </row>
        <row r="243">
          <cell r="B243" t="str">
            <v>R126</v>
          </cell>
          <cell r="C243" t="str">
            <v>Xanthangum</v>
          </cell>
          <cell r="I243" t="str">
            <v>Kg</v>
          </cell>
          <cell r="J243" t="str">
            <v>Kg</v>
          </cell>
          <cell r="K243">
            <v>220000</v>
          </cell>
          <cell r="L243">
            <v>220000</v>
          </cell>
        </row>
        <row r="244">
          <cell r="B244" t="str">
            <v>R127</v>
          </cell>
          <cell r="C244" t="str">
            <v>Chế phẩm nấm mốc Aspergillus oryzae</v>
          </cell>
          <cell r="E244" t="str">
            <v>TQ</v>
          </cell>
          <cell r="G244" t="str">
            <v>Hũ (g)</v>
          </cell>
          <cell r="H244">
            <v>25</v>
          </cell>
          <cell r="I244" t="str">
            <v>Kg</v>
          </cell>
          <cell r="J244" t="str">
            <v>Kg</v>
          </cell>
          <cell r="K244">
            <v>715000</v>
          </cell>
          <cell r="L244">
            <v>28600000</v>
          </cell>
        </row>
        <row r="245">
          <cell r="B245" t="str">
            <v>R129</v>
          </cell>
          <cell r="C245" t="str">
            <v>Magnesium sulfate </v>
          </cell>
          <cell r="D245" t="str">
            <v>MgSO4.7H2O</v>
          </cell>
          <cell r="I245" t="str">
            <v>Kg</v>
          </cell>
          <cell r="J245" t="str">
            <v>Kg</v>
          </cell>
          <cell r="K245">
            <v>104500</v>
          </cell>
          <cell r="L245">
            <v>104500</v>
          </cell>
        </row>
        <row r="246">
          <cell r="B246" t="str">
            <v>R130</v>
          </cell>
          <cell r="C246" t="str">
            <v>Methylen Blue</v>
          </cell>
          <cell r="D246" t="str">
            <v>C16H18N3SCl</v>
          </cell>
          <cell r="G246" t="str">
            <v>Chai (g)</v>
          </cell>
          <cell r="H246">
            <v>25</v>
          </cell>
          <cell r="I246" t="str">
            <v>Chai</v>
          </cell>
          <cell r="J246" t="str">
            <v>Kg</v>
          </cell>
          <cell r="K246">
            <v>84700</v>
          </cell>
          <cell r="L246">
            <v>3388000</v>
          </cell>
        </row>
        <row r="247">
          <cell r="B247" t="str">
            <v>R131</v>
          </cell>
          <cell r="C247" t="str">
            <v>Bột trợ lọc (diatomite)</v>
          </cell>
          <cell r="I247" t="str">
            <v>Kg</v>
          </cell>
          <cell r="J247" t="str">
            <v>Kg</v>
          </cell>
          <cell r="K247">
            <v>49500</v>
          </cell>
          <cell r="L247">
            <v>49500</v>
          </cell>
        </row>
        <row r="248">
          <cell r="B248" t="str">
            <v>R132</v>
          </cell>
          <cell r="C248" t="str">
            <v>Saccharose</v>
          </cell>
          <cell r="I248" t="str">
            <v>Kg</v>
          </cell>
          <cell r="J248" t="str">
            <v>Kg</v>
          </cell>
          <cell r="K248">
            <v>24200</v>
          </cell>
          <cell r="L248">
            <v>24200</v>
          </cell>
        </row>
        <row r="249">
          <cell r="B249" t="str">
            <v>R133</v>
          </cell>
          <cell r="C249" t="str">
            <v>Iron Sulphite Agar (ISA)</v>
          </cell>
          <cell r="G249" t="str">
            <v>Chai (g)</v>
          </cell>
          <cell r="H249">
            <v>500</v>
          </cell>
          <cell r="I249" t="str">
            <v>Chai 500 (g)</v>
          </cell>
          <cell r="J249" t="str">
            <v>Kg</v>
          </cell>
          <cell r="K249">
            <v>1644500</v>
          </cell>
          <cell r="L249">
            <v>3289000</v>
          </cell>
        </row>
        <row r="250">
          <cell r="B250" t="str">
            <v>R134</v>
          </cell>
          <cell r="C250" t="str">
            <v>Iron(II) sulfate hydrate </v>
          </cell>
          <cell r="D250" t="str">
            <v>FeSO4.7H2O</v>
          </cell>
          <cell r="J250" t="str">
            <v>Kg</v>
          </cell>
          <cell r="K250">
            <v>96800</v>
          </cell>
          <cell r="L250">
            <v>96800</v>
          </cell>
        </row>
        <row r="251">
          <cell r="B251" t="str">
            <v>R135</v>
          </cell>
          <cell r="C251" t="str">
            <v>Sodium triphosphate</v>
          </cell>
          <cell r="D251" t="str">
            <v>Na5P3O10</v>
          </cell>
          <cell r="I251" t="str">
            <v>Kg</v>
          </cell>
          <cell r="J251" t="str">
            <v>Kg</v>
          </cell>
          <cell r="K251">
            <v>165000</v>
          </cell>
          <cell r="L251">
            <v>165000</v>
          </cell>
        </row>
        <row r="252">
          <cell r="B252" t="str">
            <v>R136</v>
          </cell>
          <cell r="C252" t="str">
            <v>Alizarin vàng</v>
          </cell>
          <cell r="G252" t="str">
            <v>Chai 25 (g)</v>
          </cell>
          <cell r="H252">
            <v>25</v>
          </cell>
          <cell r="I252" t="str">
            <v>Chai 25 (g)</v>
          </cell>
          <cell r="J252" t="str">
            <v>Kg</v>
          </cell>
          <cell r="K252">
            <v>157300</v>
          </cell>
          <cell r="L252">
            <v>6292000</v>
          </cell>
        </row>
        <row r="253">
          <cell r="B253" t="str">
            <v>R137</v>
          </cell>
          <cell r="C253" t="str">
            <v>Sodium dichromat</v>
          </cell>
          <cell r="D253" t="str">
            <v>Na2Cr2O7</v>
          </cell>
          <cell r="I253" t="str">
            <v>Kg</v>
          </cell>
          <cell r="J253" t="str">
            <v>Kg</v>
          </cell>
          <cell r="K253">
            <v>290400</v>
          </cell>
          <cell r="L253">
            <v>290400</v>
          </cell>
        </row>
        <row r="254">
          <cell r="B254" t="str">
            <v>R138</v>
          </cell>
          <cell r="C254" t="str">
            <v>Muối hạt</v>
          </cell>
          <cell r="I254" t="str">
            <v>Kg</v>
          </cell>
          <cell r="J254" t="str">
            <v>Kg</v>
          </cell>
          <cell r="K254">
            <v>12100</v>
          </cell>
          <cell r="L254">
            <v>12100</v>
          </cell>
        </row>
        <row r="255">
          <cell r="B255" t="str">
            <v>R139</v>
          </cell>
          <cell r="C255" t="str">
            <v>Potassium fericyanide</v>
          </cell>
          <cell r="D255" t="str">
            <v>K3[Fe(CN)6]</v>
          </cell>
          <cell r="I255" t="str">
            <v>Kg</v>
          </cell>
          <cell r="J255" t="str">
            <v>Kg</v>
          </cell>
          <cell r="K255">
            <v>279400</v>
          </cell>
          <cell r="L255">
            <v>279400</v>
          </cell>
        </row>
        <row r="256">
          <cell r="B256" t="str">
            <v>R140</v>
          </cell>
          <cell r="C256" t="str">
            <v>Malt đại mạch</v>
          </cell>
          <cell r="D256" t="str">
            <v>Vàng</v>
          </cell>
          <cell r="I256" t="str">
            <v>Kg</v>
          </cell>
          <cell r="J256" t="str">
            <v>Kg</v>
          </cell>
          <cell r="K256">
            <v>25000</v>
          </cell>
          <cell r="L256">
            <v>25000</v>
          </cell>
        </row>
        <row r="257">
          <cell r="B257" t="str">
            <v>R141</v>
          </cell>
          <cell r="C257" t="str">
            <v>Houblon</v>
          </cell>
          <cell r="G257" t="str">
            <v>Viên</v>
          </cell>
          <cell r="I257" t="str">
            <v>Kg</v>
          </cell>
          <cell r="J257" t="str">
            <v>Kg</v>
          </cell>
          <cell r="K257">
            <v>200000</v>
          </cell>
          <cell r="L257">
            <v>200000</v>
          </cell>
        </row>
        <row r="258">
          <cell r="B258" t="str">
            <v>V001</v>
          </cell>
          <cell r="C258" t="str">
            <v>Bao tay cao su</v>
          </cell>
          <cell r="G258" t="str">
            <v>Hộp 50 (đôi)</v>
          </cell>
          <cell r="H258">
            <v>50</v>
          </cell>
          <cell r="I258" t="str">
            <v>Hộp</v>
          </cell>
          <cell r="J258" t="str">
            <v>Đôi</v>
          </cell>
          <cell r="K258">
            <v>107800</v>
          </cell>
          <cell r="L258">
            <v>3000</v>
          </cell>
        </row>
        <row r="259">
          <cell r="B259" t="str">
            <v>V002</v>
          </cell>
          <cell r="C259" t="str">
            <v>Bông không thấm nước</v>
          </cell>
          <cell r="E259" t="str">
            <v>VN</v>
          </cell>
          <cell r="G259">
            <v>0</v>
          </cell>
          <cell r="I259" t="str">
            <v>Kg</v>
          </cell>
          <cell r="J259" t="str">
            <v>Kg</v>
          </cell>
          <cell r="K259">
            <v>184800</v>
          </cell>
          <cell r="L259">
            <v>184800</v>
          </cell>
        </row>
        <row r="260">
          <cell r="B260" t="str">
            <v>V003</v>
          </cell>
          <cell r="C260" t="str">
            <v>Bông thấm nước</v>
          </cell>
          <cell r="E260" t="str">
            <v>VN</v>
          </cell>
          <cell r="I260" t="str">
            <v>Kg</v>
          </cell>
          <cell r="J260" t="str">
            <v>Kg</v>
          </cell>
          <cell r="K260">
            <v>195800</v>
          </cell>
          <cell r="L260">
            <v>195800</v>
          </cell>
        </row>
        <row r="261">
          <cell r="B261" t="str">
            <v>V004</v>
          </cell>
          <cell r="C261" t="str">
            <v>Dây thun</v>
          </cell>
          <cell r="G261" t="str">
            <v>Gói 500 (g)</v>
          </cell>
          <cell r="H261">
            <v>500</v>
          </cell>
          <cell r="I261" t="str">
            <v>Gói 500 (g)</v>
          </cell>
          <cell r="J261" t="str">
            <v>Kg</v>
          </cell>
          <cell r="K261">
            <v>52800</v>
          </cell>
          <cell r="L261">
            <v>106000</v>
          </cell>
        </row>
        <row r="262">
          <cell r="B262" t="str">
            <v>V005</v>
          </cell>
          <cell r="C262" t="str">
            <v>Đĩa ONPG (ONPG disks)</v>
          </cell>
          <cell r="I262" t="str">
            <v>Hộp</v>
          </cell>
          <cell r="J262" t="str">
            <v>Hộp</v>
          </cell>
          <cell r="K262">
            <v>726000</v>
          </cell>
          <cell r="L262">
            <v>726000</v>
          </cell>
        </row>
        <row r="263">
          <cell r="B263" t="str">
            <v>V006</v>
          </cell>
          <cell r="C263" t="str">
            <v>Len lông cừu</v>
          </cell>
          <cell r="E263" t="str">
            <v>Đức</v>
          </cell>
          <cell r="I263" t="str">
            <v>Cuộn</v>
          </cell>
          <cell r="J263" t="str">
            <v>Cuộn</v>
          </cell>
          <cell r="K263">
            <v>544500</v>
          </cell>
          <cell r="L263">
            <v>544500</v>
          </cell>
        </row>
        <row r="264">
          <cell r="B264" t="str">
            <v>V007</v>
          </cell>
          <cell r="C264" t="str">
            <v>Màng lọc 0,45 µm (xenlulozo axetat)</v>
          </cell>
          <cell r="E264" t="str">
            <v>Đức</v>
          </cell>
          <cell r="G264" t="str">
            <v>ɸ 3 - 5, Hộp 100 (màng)</v>
          </cell>
          <cell r="H264">
            <v>100</v>
          </cell>
          <cell r="I264" t="str">
            <v>Hộp</v>
          </cell>
          <cell r="J264" t="str">
            <v>Màng</v>
          </cell>
          <cell r="K264">
            <v>1064800</v>
          </cell>
          <cell r="L264">
            <v>11000</v>
          </cell>
        </row>
        <row r="265">
          <cell r="B265" t="str">
            <v>V008</v>
          </cell>
          <cell r="C265" t="str">
            <v>Nước rửa chén</v>
          </cell>
          <cell r="E265" t="str">
            <v>VN</v>
          </cell>
          <cell r="I265" t="str">
            <v>Lit</v>
          </cell>
          <cell r="J265" t="str">
            <v>Lit</v>
          </cell>
          <cell r="K265">
            <v>55000</v>
          </cell>
          <cell r="L265">
            <v>55000</v>
          </cell>
        </row>
        <row r="266">
          <cell r="B266" t="str">
            <v>V009</v>
          </cell>
          <cell r="C266" t="str">
            <v>Petrifilm (plate count petrifilm)</v>
          </cell>
          <cell r="E266" t="str">
            <v>USA</v>
          </cell>
          <cell r="G266" t="str">
            <v>Hộp 50 đĩa</v>
          </cell>
          <cell r="H266">
            <v>50</v>
          </cell>
          <cell r="I266" t="str">
            <v>Hộp</v>
          </cell>
          <cell r="J266" t="str">
            <v>Hộp</v>
          </cell>
          <cell r="K266">
            <v>1529000</v>
          </cell>
          <cell r="L266">
            <v>31000</v>
          </cell>
        </row>
        <row r="267">
          <cell r="B267" t="str">
            <v>V010</v>
          </cell>
          <cell r="C267" t="str">
            <v>Túi dập mẫu</v>
          </cell>
          <cell r="E267" t="str">
            <v>TQ</v>
          </cell>
          <cell r="I267" t="str">
            <v>Kg</v>
          </cell>
          <cell r="J267" t="str">
            <v>Kg</v>
          </cell>
          <cell r="K267">
            <v>53900</v>
          </cell>
          <cell r="L267">
            <v>53900</v>
          </cell>
        </row>
        <row r="268">
          <cell r="B268" t="str">
            <v>V011</v>
          </cell>
          <cell r="C268" t="str">
            <v>Xà bông </v>
          </cell>
          <cell r="I268" t="str">
            <v>Kg</v>
          </cell>
          <cell r="J268" t="str">
            <v>Kg</v>
          </cell>
          <cell r="K268">
            <v>38500</v>
          </cell>
          <cell r="L268">
            <v>38500</v>
          </cell>
        </row>
        <row r="269">
          <cell r="B269" t="str">
            <v>V012</v>
          </cell>
          <cell r="C269" t="str">
            <v>Xi lanh + Kim tiêm</v>
          </cell>
          <cell r="E269" t="str">
            <v>VN</v>
          </cell>
          <cell r="G269" t="str">
            <v>ống 3 - 5ml, Hộp 100 (cái)</v>
          </cell>
          <cell r="H269">
            <v>100</v>
          </cell>
          <cell r="I269" t="str">
            <v>Hộp</v>
          </cell>
          <cell r="J269" t="str">
            <v>Cái</v>
          </cell>
          <cell r="K269">
            <v>84700</v>
          </cell>
          <cell r="L269">
            <v>1000</v>
          </cell>
        </row>
        <row r="270">
          <cell r="B270" t="str">
            <v>V013</v>
          </cell>
          <cell r="C270" t="str">
            <v>Màng bao PVC (Wrap PVC)</v>
          </cell>
          <cell r="I270" t="str">
            <v>Cuộn</v>
          </cell>
          <cell r="J270" t="str">
            <v>Cuộn</v>
          </cell>
          <cell r="K270">
            <v>41800</v>
          </cell>
          <cell r="L270">
            <v>41800</v>
          </cell>
        </row>
        <row r="271">
          <cell r="B271" t="str">
            <v>V014</v>
          </cell>
          <cell r="C271" t="str">
            <v>Test thử nhanh ure</v>
          </cell>
          <cell r="G271" t="str">
            <v>Hộp 100 test</v>
          </cell>
          <cell r="I271" t="str">
            <v>Hộp</v>
          </cell>
          <cell r="J271" t="str">
            <v>Hộp</v>
          </cell>
          <cell r="K271">
            <v>385000</v>
          </cell>
          <cell r="L271">
            <v>385000</v>
          </cell>
        </row>
        <row r="272">
          <cell r="B272" t="str">
            <v>V015</v>
          </cell>
          <cell r="C272" t="str">
            <v>Muỗng nhựa</v>
          </cell>
          <cell r="I272" t="str">
            <v>Kg</v>
          </cell>
          <cell r="J272" t="str">
            <v>Kg</v>
          </cell>
          <cell r="K272">
            <v>41800</v>
          </cell>
          <cell r="L272">
            <v>41800</v>
          </cell>
        </row>
        <row r="273">
          <cell r="B273" t="str">
            <v>V016</v>
          </cell>
          <cell r="C273" t="str">
            <v>Khẩu trang hoạt tính</v>
          </cell>
          <cell r="I273" t="str">
            <v>Cái</v>
          </cell>
          <cell r="J273" t="str">
            <v>Cái</v>
          </cell>
          <cell r="K273">
            <v>2200</v>
          </cell>
          <cell r="L273">
            <v>2200</v>
          </cell>
        </row>
        <row r="274">
          <cell r="B274" t="str">
            <v>V017</v>
          </cell>
          <cell r="C274" t="str">
            <v>Cọ rửa</v>
          </cell>
          <cell r="I274" t="str">
            <v>Cây</v>
          </cell>
          <cell r="J274" t="str">
            <v>Cây</v>
          </cell>
          <cell r="K274">
            <v>8800</v>
          </cell>
          <cell r="L274">
            <v>8800</v>
          </cell>
        </row>
        <row r="275">
          <cell r="B275" t="str">
            <v>V018</v>
          </cell>
          <cell r="C275" t="str">
            <v>Bộ kit thử ure</v>
          </cell>
          <cell r="I275" t="str">
            <v>Bộ</v>
          </cell>
          <cell r="J275" t="str">
            <v>Bộ</v>
          </cell>
          <cell r="K275">
            <v>110000</v>
          </cell>
          <cell r="L275">
            <v>110000</v>
          </cell>
        </row>
        <row r="276">
          <cell r="B276" t="str">
            <v>V019</v>
          </cell>
          <cell r="C276" t="str">
            <v>Đá bọt</v>
          </cell>
          <cell r="I276" t="str">
            <v>Kg</v>
          </cell>
          <cell r="J276" t="str">
            <v>Kg</v>
          </cell>
          <cell r="K276">
            <v>968000</v>
          </cell>
          <cell r="L276">
            <v>968000</v>
          </cell>
        </row>
        <row r="277">
          <cell r="B277" t="str">
            <v>V020</v>
          </cell>
          <cell r="C277" t="str">
            <v>Đầu hút Mỉcropipet</v>
          </cell>
          <cell r="G277" t="str">
            <v>Túi</v>
          </cell>
          <cell r="H277">
            <v>1000</v>
          </cell>
          <cell r="I277" t="str">
            <v>Túi</v>
          </cell>
          <cell r="J277" t="str">
            <v>Cái</v>
          </cell>
          <cell r="K277">
            <v>132000</v>
          </cell>
          <cell r="L277">
            <v>1000</v>
          </cell>
        </row>
        <row r="278">
          <cell r="B278" t="str">
            <v>V021</v>
          </cell>
          <cell r="C278" t="str">
            <v>Bộ kit thử hàn the</v>
          </cell>
          <cell r="G278" t="str">
            <v>Hộp</v>
          </cell>
          <cell r="I278" t="str">
            <v>Hộp</v>
          </cell>
          <cell r="J278" t="str">
            <v>Hộp</v>
          </cell>
          <cell r="K278">
            <v>35000</v>
          </cell>
          <cell r="L278">
            <v>35000</v>
          </cell>
        </row>
        <row r="279">
          <cell r="B279" t="str">
            <v>C014</v>
          </cell>
          <cell r="C279" t="str">
            <v>Ống chuẩn Acid sulfuric</v>
          </cell>
          <cell r="D279" t="str">
            <v>H2SO4</v>
          </cell>
          <cell r="F279" t="str">
            <v> 0,1N</v>
          </cell>
          <cell r="I279" t="str">
            <v>Ống</v>
          </cell>
          <cell r="J279" t="str">
            <v>Ống</v>
          </cell>
          <cell r="K279">
            <v>84700</v>
          </cell>
          <cell r="L279">
            <v>84700</v>
          </cell>
        </row>
        <row r="280">
          <cell r="B280" t="str">
            <v>C015</v>
          </cell>
          <cell r="C280" t="str">
            <v>Ống chuẩn Potassium bicarbonate</v>
          </cell>
          <cell r="D280" t="str">
            <v>KHCO3</v>
          </cell>
          <cell r="F280" t="str">
            <v> 0,1N</v>
          </cell>
          <cell r="I280" t="str">
            <v>Ống</v>
          </cell>
          <cell r="J280" t="str">
            <v>Ống</v>
          </cell>
          <cell r="K280">
            <v>84700</v>
          </cell>
          <cell r="L280">
            <v>84700</v>
          </cell>
        </row>
        <row r="281">
          <cell r="B281" t="str">
            <v>V022</v>
          </cell>
          <cell r="C281" t="str">
            <v>Ống nhỏ giọt</v>
          </cell>
          <cell r="I281" t="str">
            <v>Cái</v>
          </cell>
          <cell r="J281" t="str">
            <v>Cái</v>
          </cell>
          <cell r="K281">
            <v>1000</v>
          </cell>
          <cell r="L281">
            <v>1000</v>
          </cell>
        </row>
        <row r="282">
          <cell r="B282" t="str">
            <v>C016</v>
          </cell>
          <cell r="C282" t="str">
            <v>Ống chuẩn Sodium chloride</v>
          </cell>
          <cell r="D282" t="str">
            <v>NaCl</v>
          </cell>
          <cell r="F282" t="str">
            <v> 0,1N</v>
          </cell>
          <cell r="I282" t="str">
            <v>Ống</v>
          </cell>
          <cell r="J282" t="str">
            <v>Ống</v>
          </cell>
          <cell r="K282">
            <v>84700</v>
          </cell>
          <cell r="L282">
            <v>84700</v>
          </cell>
        </row>
        <row r="283">
          <cell r="B283" t="str">
            <v>R142</v>
          </cell>
          <cell r="C283" t="str">
            <v>Ammonium Molybdate</v>
          </cell>
          <cell r="D283" t="str">
            <v>(NH4)6Mo7O24.4H2O</v>
          </cell>
          <cell r="G283" t="str">
            <v>Chai</v>
          </cell>
          <cell r="H283">
            <v>500</v>
          </cell>
          <cell r="I283" t="str">
            <v>Chai 500 (g)</v>
          </cell>
          <cell r="J283" t="str">
            <v>Kg</v>
          </cell>
          <cell r="K283">
            <v>1188000</v>
          </cell>
          <cell r="L283">
            <v>2376000</v>
          </cell>
        </row>
        <row r="284">
          <cell r="B284" t="str">
            <v>R143</v>
          </cell>
          <cell r="C284" t="str">
            <v>Potassium carbonate</v>
          </cell>
          <cell r="D284" t="str">
            <v>K2CO3.1.5H2O</v>
          </cell>
          <cell r="G284" t="str">
            <v>Chai</v>
          </cell>
          <cell r="H284">
            <v>500</v>
          </cell>
          <cell r="I284" t="str">
            <v>Chai 500 (g)</v>
          </cell>
          <cell r="J284" t="str">
            <v>Kg</v>
          </cell>
          <cell r="K284">
            <v>103950</v>
          </cell>
          <cell r="L284">
            <v>208000</v>
          </cell>
        </row>
        <row r="285">
          <cell r="B285" t="str">
            <v>L088</v>
          </cell>
          <cell r="C285" t="str">
            <v>Đệm pH 5</v>
          </cell>
          <cell r="G285" t="str">
            <v>Chai</v>
          </cell>
          <cell r="H285">
            <v>500</v>
          </cell>
          <cell r="I285" t="str">
            <v>Chai 500 (g)</v>
          </cell>
          <cell r="J285" t="str">
            <v>Lit</v>
          </cell>
          <cell r="K285">
            <v>100000</v>
          </cell>
          <cell r="L285">
            <v>200000</v>
          </cell>
        </row>
        <row r="286">
          <cell r="B286" t="str">
            <v>L089</v>
          </cell>
          <cell r="C286" t="str">
            <v>Đệm pH 10</v>
          </cell>
          <cell r="G286" t="str">
            <v>Chai</v>
          </cell>
          <cell r="H286">
            <v>500</v>
          </cell>
          <cell r="I286" t="str">
            <v>Chai 500 (g)</v>
          </cell>
          <cell r="J286" t="str">
            <v>Lit</v>
          </cell>
          <cell r="K286">
            <v>100000</v>
          </cell>
          <cell r="L286">
            <v>200000</v>
          </cell>
        </row>
        <row r="287">
          <cell r="B287" t="str">
            <v>R144</v>
          </cell>
          <cell r="C287" t="str">
            <v>Nấm men bia</v>
          </cell>
          <cell r="J287" t="str">
            <v>Lit</v>
          </cell>
          <cell r="K287">
            <v>100000</v>
          </cell>
          <cell r="L287">
            <v>100000</v>
          </cell>
        </row>
        <row r="288">
          <cell r="B288" t="str">
            <v>M025</v>
          </cell>
          <cell r="C288" t="str">
            <v>Alkaline Peptone Water</v>
          </cell>
          <cell r="E288" t="str">
            <v>Himedia</v>
          </cell>
          <cell r="G288" t="str">
            <v>Chai</v>
          </cell>
          <cell r="H288">
            <v>500</v>
          </cell>
          <cell r="I288" t="str">
            <v>Chai 500 (g)</v>
          </cell>
          <cell r="J288" t="str">
            <v>Kg</v>
          </cell>
          <cell r="K288">
            <v>765000</v>
          </cell>
          <cell r="L288">
            <v>1530000</v>
          </cell>
        </row>
        <row r="289">
          <cell r="B289" t="str">
            <v>M026</v>
          </cell>
          <cell r="C289" t="str">
            <v>Thiosulphate citrate bile salt sucrose (TCBS)</v>
          </cell>
          <cell r="E289" t="str">
            <v>Merck</v>
          </cell>
          <cell r="G289" t="str">
            <v>Chai</v>
          </cell>
          <cell r="H289">
            <v>500</v>
          </cell>
          <cell r="I289" t="str">
            <v>Chai 500 (g)</v>
          </cell>
          <cell r="J289" t="str">
            <v>Kg</v>
          </cell>
          <cell r="K289">
            <v>1952500.0000000002</v>
          </cell>
          <cell r="L289">
            <v>3905000</v>
          </cell>
        </row>
        <row r="290">
          <cell r="B290" t="str">
            <v>M027</v>
          </cell>
          <cell r="C290" t="str">
            <v>Tryptone Sucrose Tetrazolium Agar Base (TSTA)</v>
          </cell>
          <cell r="E290" t="str">
            <v>Himedia</v>
          </cell>
          <cell r="G290" t="str">
            <v>Chai</v>
          </cell>
          <cell r="H290">
            <v>500</v>
          </cell>
          <cell r="I290" t="str">
            <v>Chai 500 (g)</v>
          </cell>
          <cell r="J290" t="str">
            <v>Kg</v>
          </cell>
          <cell r="K290">
            <v>3409120</v>
          </cell>
          <cell r="L290">
            <v>6819000</v>
          </cell>
        </row>
        <row r="291">
          <cell r="B291" t="str">
            <v>M028</v>
          </cell>
          <cell r="C291" t="str">
            <v>Arginine dehydrolase broth (ADH)</v>
          </cell>
          <cell r="E291" t="str">
            <v>Himedia</v>
          </cell>
          <cell r="G291" t="str">
            <v>Chai</v>
          </cell>
          <cell r="H291">
            <v>500</v>
          </cell>
          <cell r="I291" t="str">
            <v>Chai 500 (g)</v>
          </cell>
          <cell r="J291" t="str">
            <v>Kg</v>
          </cell>
          <cell r="K291">
            <v>1364000</v>
          </cell>
          <cell r="L291">
            <v>2728000</v>
          </cell>
        </row>
        <row r="292">
          <cell r="B292" t="str">
            <v>M029</v>
          </cell>
          <cell r="C292" t="str">
            <v>Ornithine decarboxylase broth (ODC)</v>
          </cell>
          <cell r="E292" t="str">
            <v>Himedia</v>
          </cell>
          <cell r="G292" t="str">
            <v>Chai</v>
          </cell>
          <cell r="H292">
            <v>500</v>
          </cell>
          <cell r="I292" t="str">
            <v>Chai 500 (g)</v>
          </cell>
          <cell r="J292" t="str">
            <v>Kg</v>
          </cell>
          <cell r="K292">
            <v>1364000</v>
          </cell>
          <cell r="L292">
            <v>2728000</v>
          </cell>
        </row>
        <row r="293">
          <cell r="B293" t="str">
            <v>V023</v>
          </cell>
          <cell r="C293" t="str">
            <v>Đĩa Oxydase (Oxydase disks)</v>
          </cell>
          <cell r="G293" t="str">
            <v>Hộp</v>
          </cell>
          <cell r="K293">
            <v>726000</v>
          </cell>
          <cell r="L293">
            <v>726000</v>
          </cell>
        </row>
        <row r="294">
          <cell r="B294" t="str">
            <v>R145</v>
          </cell>
          <cell r="C294" t="str">
            <v>Ammonium acetate </v>
          </cell>
          <cell r="D294" t="str">
            <v>CH3COONH4</v>
          </cell>
          <cell r="E294" t="str">
            <v>Merck</v>
          </cell>
          <cell r="F294" t="str">
            <v>Chai 500 (g)</v>
          </cell>
          <cell r="G294" t="str">
            <v>Chai</v>
          </cell>
          <cell r="H294">
            <v>500</v>
          </cell>
          <cell r="I294" t="str">
            <v>Chai 500 (g)</v>
          </cell>
          <cell r="J294" t="str">
            <v>Kg</v>
          </cell>
          <cell r="K294">
            <v>735000</v>
          </cell>
          <cell r="L294">
            <v>1470000</v>
          </cell>
        </row>
        <row r="295">
          <cell r="B295" t="str">
            <v>R146</v>
          </cell>
          <cell r="C295" t="str">
            <v>Dung dịch chuẩn của Cu</v>
          </cell>
          <cell r="D295">
            <v>0</v>
          </cell>
          <cell r="E295" t="str">
            <v>Merck</v>
          </cell>
          <cell r="F295" t="str">
            <v>Chai 500 (ml)</v>
          </cell>
          <cell r="G295" t="str">
            <v>Chai</v>
          </cell>
          <cell r="H295">
            <v>500</v>
          </cell>
          <cell r="I295" t="str">
            <v>Chai 500 (g)</v>
          </cell>
          <cell r="J295" t="str">
            <v>Kg</v>
          </cell>
          <cell r="K295">
            <v>763500</v>
          </cell>
          <cell r="L295">
            <v>1527000</v>
          </cell>
        </row>
        <row r="296">
          <cell r="B296" t="str">
            <v>L090</v>
          </cell>
          <cell r="C296" t="str">
            <v>Acid nitric</v>
          </cell>
          <cell r="D296" t="str">
            <v>HNO3</v>
          </cell>
          <cell r="E296" t="str">
            <v>Merck</v>
          </cell>
          <cell r="F296" t="str">
            <v>Chai 1000 (ml)</v>
          </cell>
          <cell r="G296" t="str">
            <v>Chai</v>
          </cell>
          <cell r="H296">
            <v>1000</v>
          </cell>
          <cell r="I296" t="str">
            <v>Chai 1000 (ml)</v>
          </cell>
          <cell r="J296" t="str">
            <v>Lit</v>
          </cell>
          <cell r="K296">
            <v>1700000</v>
          </cell>
          <cell r="L296">
            <v>1700000</v>
          </cell>
        </row>
        <row r="297">
          <cell r="B297" t="str">
            <v>R146</v>
          </cell>
          <cell r="C297" t="str">
            <v>Sodium hydroxide </v>
          </cell>
          <cell r="D297" t="str">
            <v>NaOH</v>
          </cell>
          <cell r="E297" t="str">
            <v>Merck</v>
          </cell>
          <cell r="F297" t="str">
            <v>Chai 500 (g)</v>
          </cell>
          <cell r="G297" t="str">
            <v>chai</v>
          </cell>
          <cell r="H297">
            <v>500</v>
          </cell>
          <cell r="I297" t="str">
            <v>Chai 500 (g)</v>
          </cell>
          <cell r="J297" t="str">
            <v>Kg</v>
          </cell>
          <cell r="K297">
            <v>430000</v>
          </cell>
          <cell r="L297">
            <v>860000</v>
          </cell>
        </row>
        <row r="298">
          <cell r="B298" t="str">
            <v>V024</v>
          </cell>
          <cell r="C298" t="str">
            <v>Miếng rửa chén</v>
          </cell>
          <cell r="J298" t="str">
            <v>Miếng</v>
          </cell>
          <cell r="K298">
            <v>5000</v>
          </cell>
          <cell r="L298">
            <v>5000</v>
          </cell>
        </row>
        <row r="299">
          <cell r="B299" t="str">
            <v>V205</v>
          </cell>
          <cell r="C299" t="str">
            <v>Strip GN A ID</v>
          </cell>
          <cell r="E299" t="str">
            <v>Anh</v>
          </cell>
          <cell r="F299" t="str">
            <v>Hộp 24 strip</v>
          </cell>
          <cell r="G299" t="str">
            <v>Hộp</v>
          </cell>
          <cell r="H299">
            <v>24</v>
          </cell>
          <cell r="J299" t="str">
            <v>strip</v>
          </cell>
          <cell r="K299">
            <v>1416000</v>
          </cell>
          <cell r="L299">
            <v>59000</v>
          </cell>
        </row>
        <row r="300">
          <cell r="B300" t="str">
            <v>V206</v>
          </cell>
          <cell r="C300" t="str">
            <v>Màng lọc Cenlulose Acetate 0.45µm, 47mm</v>
          </cell>
          <cell r="E300" t="str">
            <v>Anh</v>
          </cell>
          <cell r="F300" t="str">
            <v>Hộp 100 tờ</v>
          </cell>
          <cell r="G300" t="str">
            <v>Hộp</v>
          </cell>
          <cell r="H300">
            <v>100</v>
          </cell>
          <cell r="J300" t="str">
            <v>tờ</v>
          </cell>
          <cell r="K300">
            <v>130000</v>
          </cell>
          <cell r="L300">
            <v>2000</v>
          </cell>
        </row>
        <row r="301">
          <cell r="B301" t="str">
            <v>V207</v>
          </cell>
          <cell r="C301" t="str">
            <v>Chromogenic Coliform Agar (CCA)</v>
          </cell>
          <cell r="E301" t="e">
            <v>#N/A</v>
          </cell>
          <cell r="F301" t="str">
            <v>Chai 500 (g)</v>
          </cell>
          <cell r="G301" t="str">
            <v>chai</v>
          </cell>
          <cell r="H301">
            <v>500</v>
          </cell>
          <cell r="J301" t="str">
            <v>Kg</v>
          </cell>
          <cell r="K301">
            <v>6500000</v>
          </cell>
          <cell r="L301">
            <v>13000000</v>
          </cell>
        </row>
        <row r="302">
          <cell r="B302" t="str">
            <v>V208</v>
          </cell>
          <cell r="C302" t="str">
            <v>Primer for Samonella (520bp)</v>
          </cell>
          <cell r="E302" t="str">
            <v>VN</v>
          </cell>
          <cell r="F302" t="str">
            <v>Bộ</v>
          </cell>
          <cell r="J302" t="str">
            <v>Bộ</v>
          </cell>
          <cell r="K302">
            <v>400000</v>
          </cell>
          <cell r="L302">
            <v>400000</v>
          </cell>
        </row>
        <row r="303">
          <cell r="B303" t="str">
            <v>V209</v>
          </cell>
          <cell r="C303" t="str">
            <v>MyTaq Mix, 2x </v>
          </cell>
          <cell r="E303" t="str">
            <v>Mỹ</v>
          </cell>
          <cell r="F303" t="str">
            <v>Tube</v>
          </cell>
          <cell r="J303" t="str">
            <v>Phản ứng</v>
          </cell>
          <cell r="K303">
            <v>8000</v>
          </cell>
          <cell r="L303">
            <v>8000</v>
          </cell>
        </row>
        <row r="304">
          <cell r="B304" t="str">
            <v>V210</v>
          </cell>
          <cell r="C304" t="str">
            <v>Bacterial DNA Extraction Kit (Spin Column)</v>
          </cell>
          <cell r="E304" t="str">
            <v>VN</v>
          </cell>
          <cell r="F304" t="str">
            <v>Chai</v>
          </cell>
          <cell r="J304" t="str">
            <v>Preps</v>
          </cell>
          <cell r="K304">
            <v>30000</v>
          </cell>
          <cell r="L304">
            <v>30000</v>
          </cell>
        </row>
        <row r="305">
          <cell r="B305" t="str">
            <v>V211</v>
          </cell>
          <cell r="C305" t="str">
            <v>Agarose, Molecular Grade </v>
          </cell>
          <cell r="E305" t="str">
            <v>Mỹ</v>
          </cell>
          <cell r="F305" t="str">
            <v>Chai 50g</v>
          </cell>
          <cell r="G305" t="str">
            <v>chai</v>
          </cell>
          <cell r="H305">
            <v>50</v>
          </cell>
          <cell r="J305" t="str">
            <v>Kg</v>
          </cell>
          <cell r="K305">
            <v>1600000</v>
          </cell>
          <cell r="L305">
            <v>32000000</v>
          </cell>
        </row>
        <row r="306">
          <cell r="B306" t="str">
            <v>V212</v>
          </cell>
          <cell r="C306" t="str">
            <v>TAE Buffer (Tris-Acetate-EDTA) (10X)</v>
          </cell>
          <cell r="E306" t="str">
            <v>VN</v>
          </cell>
          <cell r="F306" t="str">
            <v>Chai 1L</v>
          </cell>
          <cell r="G306" t="str">
            <v>Chai</v>
          </cell>
          <cell r="J306" t="str">
            <v>Lit</v>
          </cell>
          <cell r="K306">
            <v>330000</v>
          </cell>
          <cell r="L306">
            <v>330000</v>
          </cell>
        </row>
        <row r="307">
          <cell r="B307" t="str">
            <v>V213</v>
          </cell>
          <cell r="C307" t="str">
            <v>GelRedTM Loading Buffer with TriColor</v>
          </cell>
          <cell r="E307" t="str">
            <v>Mỹ</v>
          </cell>
          <cell r="F307" t="str">
            <v>Tube 1ml</v>
          </cell>
          <cell r="G307" t="str">
            <v>Tube</v>
          </cell>
          <cell r="J307" t="str">
            <v>µl</v>
          </cell>
          <cell r="K307">
            <v>500</v>
          </cell>
          <cell r="L307">
            <v>500</v>
          </cell>
        </row>
        <row r="308">
          <cell r="B308" t="str">
            <v>V214</v>
          </cell>
          <cell r="C308" t="str">
            <v>HyperLadder 100bp</v>
          </cell>
          <cell r="E308" t="str">
            <v>Mỹ</v>
          </cell>
          <cell r="F308" t="str">
            <v>Tube 100 lane</v>
          </cell>
          <cell r="G308" t="str">
            <v>Tube</v>
          </cell>
          <cell r="H308">
            <v>100</v>
          </cell>
          <cell r="J308" t="str">
            <v>Lane</v>
          </cell>
          <cell r="K308">
            <v>1300000</v>
          </cell>
          <cell r="L308">
            <v>13000</v>
          </cell>
        </row>
        <row r="309">
          <cell r="B309" t="str">
            <v>V215</v>
          </cell>
          <cell r="C309" t="str">
            <v>Kít Beta-agonist</v>
          </cell>
          <cell r="E309" t="str">
            <v>VN</v>
          </cell>
          <cell r="F309" t="str">
            <v>Hộp 96 well</v>
          </cell>
          <cell r="G309" t="str">
            <v>Hộp</v>
          </cell>
          <cell r="H309">
            <v>96</v>
          </cell>
          <cell r="J309" t="str">
            <v>Well</v>
          </cell>
          <cell r="K309">
            <v>3840000</v>
          </cell>
          <cell r="L309">
            <v>40000</v>
          </cell>
        </row>
        <row r="310">
          <cell r="B310" t="str">
            <v>V216</v>
          </cell>
          <cell r="C310" t="str">
            <v>Giấy Parafin</v>
          </cell>
          <cell r="E310" t="str">
            <v>VN</v>
          </cell>
          <cell r="F310" t="str">
            <v>Hộp</v>
          </cell>
          <cell r="H310">
            <v>1</v>
          </cell>
          <cell r="J310" t="str">
            <v>Hộp</v>
          </cell>
          <cell r="K310">
            <v>200000</v>
          </cell>
          <cell r="L310">
            <v>200000</v>
          </cell>
        </row>
        <row r="311">
          <cell r="B311" t="str">
            <v>V217</v>
          </cell>
          <cell r="C311" t="str">
            <v>Tube 0.2ml PCR</v>
          </cell>
          <cell r="E311" t="str">
            <v>Đài Loan</v>
          </cell>
          <cell r="F311" t="str">
            <v>Gói/500 Cái</v>
          </cell>
          <cell r="G311" t="str">
            <v>Gói</v>
          </cell>
          <cell r="H311">
            <v>500</v>
          </cell>
          <cell r="J311" t="str">
            <v>Cái</v>
          </cell>
          <cell r="K311">
            <v>250000</v>
          </cell>
          <cell r="L311">
            <v>1000</v>
          </cell>
        </row>
        <row r="312">
          <cell r="B312" t="str">
            <v>V218</v>
          </cell>
          <cell r="C312" t="str">
            <v>Đầu típ xanh (1000µl)</v>
          </cell>
          <cell r="E312" t="str">
            <v>VN</v>
          </cell>
          <cell r="F312" t="str">
            <v>Gói/1000 Cái</v>
          </cell>
          <cell r="G312" t="str">
            <v>Gói</v>
          </cell>
          <cell r="H312">
            <v>1000</v>
          </cell>
          <cell r="J312" t="str">
            <v>Cái</v>
          </cell>
          <cell r="K312">
            <v>500000</v>
          </cell>
          <cell r="L312">
            <v>1000</v>
          </cell>
        </row>
        <row r="313">
          <cell r="B313" t="str">
            <v>V219</v>
          </cell>
          <cell r="C313" t="str">
            <v>Đầu típ Vàng (200µl)</v>
          </cell>
          <cell r="E313" t="str">
            <v>VN</v>
          </cell>
          <cell r="F313" t="str">
            <v>Gói/1000 Cái</v>
          </cell>
          <cell r="G313" t="str">
            <v>Gói</v>
          </cell>
          <cell r="H313">
            <v>1000</v>
          </cell>
          <cell r="J313" t="str">
            <v>Cái</v>
          </cell>
          <cell r="K313">
            <v>500000</v>
          </cell>
          <cell r="L313">
            <v>1000</v>
          </cell>
        </row>
        <row r="314">
          <cell r="B314" t="str">
            <v>V220</v>
          </cell>
          <cell r="C314" t="str">
            <v>Đầu típ Trắng (10µl)</v>
          </cell>
          <cell r="E314" t="str">
            <v>VN</v>
          </cell>
          <cell r="F314" t="str">
            <v>Gói/1000 Cái</v>
          </cell>
          <cell r="G314" t="str">
            <v>Gói</v>
          </cell>
          <cell r="H314">
            <v>1000</v>
          </cell>
          <cell r="J314" t="str">
            <v>Cái</v>
          </cell>
          <cell r="K314">
            <v>500000</v>
          </cell>
          <cell r="L314">
            <v>1000</v>
          </cell>
        </row>
        <row r="315">
          <cell r="B315" t="str">
            <v>V221</v>
          </cell>
          <cell r="C315" t="str">
            <v>Motility Test Medium, 8ml, 16x100mm tube, order by the package of 20, by Hardy Diagnostics</v>
          </cell>
          <cell r="F315" t="str">
            <v>Hộp 
(20 types)</v>
          </cell>
          <cell r="G315" t="str">
            <v>Hộp</v>
          </cell>
          <cell r="J315" t="str">
            <v>Hộp</v>
          </cell>
          <cell r="K315">
            <v>1232340</v>
          </cell>
          <cell r="L315">
            <v>1232340</v>
          </cell>
        </row>
        <row r="316">
          <cell r="B316" t="str">
            <v>H001</v>
          </cell>
          <cell r="C316" t="str">
            <v>Hương sá xị</v>
          </cell>
          <cell r="E316" t="str">
            <v>TQ</v>
          </cell>
          <cell r="J316" t="str">
            <v>Lit</v>
          </cell>
          <cell r="K316">
            <v>300000</v>
          </cell>
          <cell r="L316">
            <v>300000</v>
          </cell>
        </row>
        <row r="317">
          <cell r="B317" t="str">
            <v>H002</v>
          </cell>
          <cell r="C317" t="str">
            <v>Hương cam đục</v>
          </cell>
          <cell r="E317" t="str">
            <v>TQ</v>
          </cell>
          <cell r="J317" t="str">
            <v>Lit</v>
          </cell>
          <cell r="K317">
            <v>300000</v>
          </cell>
          <cell r="L317">
            <v>300000</v>
          </cell>
        </row>
        <row r="318">
          <cell r="B318" t="str">
            <v>H003</v>
          </cell>
          <cell r="C318" t="str">
            <v>Hương chanh</v>
          </cell>
          <cell r="E318" t="str">
            <v>TQ</v>
          </cell>
          <cell r="J318" t="str">
            <v>Lit</v>
          </cell>
          <cell r="K318">
            <v>300000</v>
          </cell>
          <cell r="L318">
            <v>300000</v>
          </cell>
        </row>
        <row r="319">
          <cell r="B319" t="str">
            <v>H017</v>
          </cell>
          <cell r="C319" t="str">
            <v>Hương cam</v>
          </cell>
          <cell r="F319" t="str">
            <v>Thực Phẩm</v>
          </cell>
          <cell r="I319" t="str">
            <v>Lit</v>
          </cell>
          <cell r="J319" t="str">
            <v>Lit</v>
          </cell>
          <cell r="K319">
            <v>48000</v>
          </cell>
          <cell r="L319">
            <v>48000</v>
          </cell>
        </row>
        <row r="320">
          <cell r="B320" t="str">
            <v>H018</v>
          </cell>
          <cell r="C320" t="str">
            <v>Hương dâu</v>
          </cell>
          <cell r="F320" t="str">
            <v>Thực Phẩm</v>
          </cell>
          <cell r="I320" t="str">
            <v>Lit</v>
          </cell>
          <cell r="J320" t="str">
            <v>Lit</v>
          </cell>
          <cell r="K320">
            <v>48000</v>
          </cell>
          <cell r="L320">
            <v>48000</v>
          </cell>
        </row>
        <row r="321">
          <cell r="B321" t="str">
            <v>H029</v>
          </cell>
          <cell r="C321" t="str">
            <v>Hương vải</v>
          </cell>
          <cell r="I321" t="str">
            <v>ml</v>
          </cell>
          <cell r="J321" t="str">
            <v>ml</v>
          </cell>
          <cell r="K321">
            <v>10000</v>
          </cell>
          <cell r="L321">
            <v>10000</v>
          </cell>
        </row>
        <row r="322">
          <cell r="B322" t="str">
            <v>H030</v>
          </cell>
          <cell r="C322" t="str">
            <v>Hương birdnest</v>
          </cell>
          <cell r="I322" t="str">
            <v>Lit</v>
          </cell>
          <cell r="J322" t="str">
            <v>Lit</v>
          </cell>
          <cell r="K322">
            <v>300000</v>
          </cell>
          <cell r="L322">
            <v>300000</v>
          </cell>
        </row>
        <row r="323">
          <cell r="B323" t="str">
            <v>H031</v>
          </cell>
          <cell r="C323" t="str">
            <v>Hương bơ</v>
          </cell>
          <cell r="I323" t="str">
            <v>ml</v>
          </cell>
          <cell r="J323" t="str">
            <v>ml</v>
          </cell>
          <cell r="K323">
            <v>2000</v>
          </cell>
          <cell r="L323">
            <v>2000</v>
          </cell>
        </row>
        <row r="324">
          <cell r="B324" t="str">
            <v>H032</v>
          </cell>
          <cell r="C324" t="str">
            <v>Hương Rhum</v>
          </cell>
          <cell r="I324" t="str">
            <v>ml</v>
          </cell>
          <cell r="J324" t="str">
            <v>ml</v>
          </cell>
          <cell r="K324">
            <v>20000</v>
          </cell>
          <cell r="L324">
            <v>20000</v>
          </cell>
        </row>
        <row r="325">
          <cell r="B325" t="str">
            <v>AA01</v>
          </cell>
          <cell r="C325" t="str">
            <v>Ống giấy chiết chất béo cho Soxhlet</v>
          </cell>
          <cell r="I325" t="str">
            <v>Cái</v>
          </cell>
          <cell r="J325" t="str">
            <v>cái</v>
          </cell>
          <cell r="K325">
            <v>8000</v>
          </cell>
          <cell r="L325">
            <v>8000</v>
          </cell>
        </row>
        <row r="326">
          <cell r="B326" t="str">
            <v>AA02</v>
          </cell>
          <cell r="C326" t="str">
            <v>Dung dịch chuẩn Zn 2+</v>
          </cell>
          <cell r="D326" t="str">
            <v>Zn(OH)2</v>
          </cell>
          <cell r="E326" t="str">
            <v>Merck </v>
          </cell>
          <cell r="G326" t="str">
            <v>Chai 1000ml</v>
          </cell>
          <cell r="I326" t="str">
            <v>lit</v>
          </cell>
          <cell r="J326" t="str">
            <v>lit</v>
          </cell>
          <cell r="K326">
            <v>1527000</v>
          </cell>
          <cell r="L326">
            <v>1527000</v>
          </cell>
        </row>
        <row r="327">
          <cell r="B327" t="str">
            <v>AA03</v>
          </cell>
          <cell r="C327" t="str">
            <v>Benzoic acid HPLC </v>
          </cell>
          <cell r="D327" t="str">
            <v>C7H6O2</v>
          </cell>
          <cell r="E327" t="str">
            <v>Merck</v>
          </cell>
          <cell r="G327" t="str">
            <v>Chai</v>
          </cell>
          <cell r="I327" t="str">
            <v>Kg</v>
          </cell>
          <cell r="J327" t="str">
            <v>Kg</v>
          </cell>
          <cell r="K327">
            <v>968000</v>
          </cell>
          <cell r="L327">
            <v>968000</v>
          </cell>
        </row>
        <row r="328">
          <cell r="B328" t="str">
            <v>AA04</v>
          </cell>
          <cell r="C328" t="str">
            <v>ZnSO4</v>
          </cell>
          <cell r="E328" t="str">
            <v>Merck</v>
          </cell>
          <cell r="I328" t="str">
            <v>Kg</v>
          </cell>
          <cell r="J328" t="str">
            <v>Kg</v>
          </cell>
          <cell r="K328">
            <v>1470000</v>
          </cell>
          <cell r="L328">
            <v>1470000</v>
          </cell>
        </row>
        <row r="329">
          <cell r="B329" t="str">
            <v>AA05</v>
          </cell>
          <cell r="C329" t="str">
            <v>HCOOH</v>
          </cell>
          <cell r="E329" t="str">
            <v>Merck </v>
          </cell>
          <cell r="J329" t="str">
            <v>ml</v>
          </cell>
          <cell r="K329">
            <v>290</v>
          </cell>
          <cell r="L329">
            <v>290</v>
          </cell>
        </row>
        <row r="330">
          <cell r="B330" t="str">
            <v>AA06</v>
          </cell>
          <cell r="C330" t="str">
            <v>NaOH</v>
          </cell>
          <cell r="D330" t="str">
            <v>NaOH</v>
          </cell>
          <cell r="E330" t="str">
            <v>Merck </v>
          </cell>
          <cell r="I330" t="str">
            <v>Kg</v>
          </cell>
          <cell r="J330" t="str">
            <v>Kg</v>
          </cell>
          <cell r="K330">
            <v>1350000</v>
          </cell>
          <cell r="L330">
            <v>1350000</v>
          </cell>
        </row>
        <row r="331">
          <cell r="B331" t="str">
            <v>V222</v>
          </cell>
          <cell r="C331" t="str">
            <v>Eppendorf 2ml</v>
          </cell>
          <cell r="E331" t="str">
            <v>VN</v>
          </cell>
          <cell r="G331" t="str">
            <v>Gói/500 Cái</v>
          </cell>
          <cell r="H331">
            <v>500</v>
          </cell>
          <cell r="I331" t="str">
            <v>Gói</v>
          </cell>
          <cell r="J331" t="str">
            <v>Gói</v>
          </cell>
          <cell r="K331">
            <v>450000</v>
          </cell>
          <cell r="L331">
            <v>1000</v>
          </cell>
        </row>
        <row r="332">
          <cell r="B332" t="str">
            <v>V223</v>
          </cell>
          <cell r="C332" t="str">
            <v>Ống Fancol 50ml</v>
          </cell>
          <cell r="E332" t="str">
            <v>VN</v>
          </cell>
          <cell r="G332" t="str">
            <v>Gói/100 cái</v>
          </cell>
          <cell r="H332">
            <v>100</v>
          </cell>
          <cell r="I332" t="str">
            <v>Cái</v>
          </cell>
          <cell r="J332" t="str">
            <v>Cái</v>
          </cell>
          <cell r="K332">
            <v>350000</v>
          </cell>
          <cell r="L332">
            <v>4000</v>
          </cell>
        </row>
        <row r="333">
          <cell r="B333" t="str">
            <v>V224</v>
          </cell>
          <cell r="C333" t="str">
            <v>Ống Fancol 30ml</v>
          </cell>
          <cell r="E333" t="str">
            <v>VN</v>
          </cell>
          <cell r="G333" t="str">
            <v>Gói/100 cái</v>
          </cell>
          <cell r="H333">
            <v>100</v>
          </cell>
          <cell r="I333" t="str">
            <v>Cái</v>
          </cell>
          <cell r="J333" t="str">
            <v>Cái</v>
          </cell>
          <cell r="K333">
            <v>350000</v>
          </cell>
          <cell r="L333">
            <v>4000</v>
          </cell>
        </row>
        <row r="334">
          <cell r="B334" t="str">
            <v>V225</v>
          </cell>
          <cell r="C334" t="str">
            <v>Ống Fancol 15ml</v>
          </cell>
          <cell r="E334" t="str">
            <v>VN</v>
          </cell>
          <cell r="G334" t="str">
            <v>Gói/100 cái</v>
          </cell>
          <cell r="H334">
            <v>100</v>
          </cell>
          <cell r="I334" t="str">
            <v>Cái</v>
          </cell>
          <cell r="J334" t="str">
            <v>Cái</v>
          </cell>
          <cell r="K334">
            <v>350000</v>
          </cell>
          <cell r="L334">
            <v>4000</v>
          </cell>
        </row>
        <row r="335">
          <cell r="B335" t="str">
            <v>V226</v>
          </cell>
          <cell r="C335" t="str">
            <v>Găng tay không bụi</v>
          </cell>
          <cell r="E335" t="str">
            <v>VN</v>
          </cell>
          <cell r="G335" t="str">
            <v>Hộp</v>
          </cell>
          <cell r="H335">
            <v>50</v>
          </cell>
          <cell r="I335" t="str">
            <v>Hộp</v>
          </cell>
          <cell r="J335" t="str">
            <v>Hộp</v>
          </cell>
          <cell r="K335">
            <v>90000</v>
          </cell>
          <cell r="L335">
            <v>2000</v>
          </cell>
        </row>
        <row r="336">
          <cell r="B336" t="str">
            <v>V227</v>
          </cell>
          <cell r="C336" t="str">
            <v>Đĩa giấy Oxidase</v>
          </cell>
          <cell r="E336" t="str">
            <v>HiMedia</v>
          </cell>
          <cell r="G336" t="str">
            <v>Lọ</v>
          </cell>
          <cell r="I336" t="str">
            <v>Lọ</v>
          </cell>
          <cell r="J336" t="str">
            <v>Lọ</v>
          </cell>
          <cell r="K336">
            <v>726000</v>
          </cell>
          <cell r="L336">
            <v>726000</v>
          </cell>
        </row>
        <row r="337">
          <cell r="B337" t="str">
            <v>V228</v>
          </cell>
          <cell r="C337" t="str">
            <v>Môi trường APW (ASPW)</v>
          </cell>
          <cell r="E337" t="str">
            <v>Mecrk</v>
          </cell>
          <cell r="G337" t="str">
            <v>Chai 500 (g)</v>
          </cell>
          <cell r="I337" t="str">
            <v>Chai</v>
          </cell>
          <cell r="J337" t="str">
            <v>kg</v>
          </cell>
          <cell r="K337">
            <v>1530</v>
          </cell>
          <cell r="L337">
            <v>1350000</v>
          </cell>
        </row>
        <row r="338">
          <cell r="B338" t="str">
            <v>AA07</v>
          </cell>
          <cell r="C338" t="str">
            <v>K4[Fe(CN)6].3H2O</v>
          </cell>
          <cell r="D338" t="str">
            <v>K4[Fe(CN)6].3H2O</v>
          </cell>
          <cell r="E338" t="str">
            <v>Merck </v>
          </cell>
          <cell r="I338" t="str">
            <v>g</v>
          </cell>
          <cell r="J338" t="str">
            <v>kg</v>
          </cell>
          <cell r="K338">
            <v>1350</v>
          </cell>
          <cell r="L338">
            <v>1350000</v>
          </cell>
        </row>
        <row r="339">
          <cell r="B339" t="str">
            <v>AA08</v>
          </cell>
          <cell r="C339" t="str">
            <v>Zn(CH3COO)2</v>
          </cell>
          <cell r="D339" t="str">
            <v>Zn(CH3COO)2</v>
          </cell>
          <cell r="E339" t="str">
            <v>Merck </v>
          </cell>
          <cell r="I339" t="str">
            <v>g</v>
          </cell>
          <cell r="J339" t="str">
            <v>kg</v>
          </cell>
          <cell r="K339">
            <v>1350</v>
          </cell>
          <cell r="L339">
            <v>1350000</v>
          </cell>
        </row>
        <row r="340">
          <cell r="B340" t="str">
            <v>AA09</v>
          </cell>
          <cell r="C340" t="str">
            <v>Na2HPO4</v>
          </cell>
          <cell r="D340" t="str">
            <v>Na2HPO4</v>
          </cell>
          <cell r="E340" t="str">
            <v>Merck </v>
          </cell>
          <cell r="I340" t="str">
            <v>g</v>
          </cell>
          <cell r="J340" t="str">
            <v>kg</v>
          </cell>
          <cell r="K340">
            <v>1350</v>
          </cell>
          <cell r="L340">
            <v>1350000</v>
          </cell>
        </row>
        <row r="341">
          <cell r="B341" t="str">
            <v>AA10</v>
          </cell>
          <cell r="C341" t="str">
            <v>Cột C18 cho HPLC</v>
          </cell>
          <cell r="E341" t="str">
            <v>agilent</v>
          </cell>
          <cell r="G341" t="str">
            <v>25cm x 4.6 mm x 2.1µm</v>
          </cell>
          <cell r="I341" t="str">
            <v>cột</v>
          </cell>
          <cell r="J341" t="str">
            <v>cột</v>
          </cell>
          <cell r="K341">
            <v>15000000</v>
          </cell>
          <cell r="L341">
            <v>15000000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7"/>
  <sheetViews>
    <sheetView tabSelected="1" zoomScalePageLayoutView="0" workbookViewId="0" topLeftCell="A1">
      <selection activeCell="D11" sqref="D11"/>
    </sheetView>
  </sheetViews>
  <sheetFormatPr defaultColWidth="9.00390625" defaultRowHeight="15.75"/>
  <cols>
    <col min="1" max="1" width="4.375" style="13" customWidth="1"/>
    <col min="2" max="2" width="14.00390625" style="39" customWidth="1"/>
    <col min="3" max="3" width="6.125" style="40" customWidth="1"/>
    <col min="4" max="4" width="11.25390625" style="13" customWidth="1"/>
    <col min="5" max="5" width="10.125" style="14" customWidth="1"/>
    <col min="6" max="6" width="6.25390625" style="13" customWidth="1"/>
    <col min="7" max="7" width="22.00390625" style="15" customWidth="1"/>
    <col min="8" max="8" width="6.50390625" style="13" customWidth="1"/>
    <col min="9" max="9" width="12.00390625" style="14" customWidth="1"/>
    <col min="10" max="10" width="6.25390625" style="13" customWidth="1"/>
    <col min="11" max="11" width="8.25390625" style="16" customWidth="1"/>
    <col min="12" max="12" width="10.75390625" style="16" customWidth="1"/>
    <col min="13" max="13" width="9.50390625" style="6" customWidth="1"/>
    <col min="14" max="14" width="12.75390625" style="1" bestFit="1" customWidth="1"/>
    <col min="15" max="253" width="9.00390625" style="1" customWidth="1"/>
    <col min="254" max="254" width="5.00390625" style="1" customWidth="1"/>
    <col min="255" max="255" width="12.625" style="1" customWidth="1"/>
    <col min="256" max="16384" width="12.00390625" style="1" customWidth="1"/>
  </cols>
  <sheetData>
    <row r="1" spans="1:9" ht="15.75">
      <c r="A1" s="81" t="s">
        <v>398</v>
      </c>
      <c r="B1" s="81"/>
      <c r="C1" s="81"/>
      <c r="D1" s="81"/>
      <c r="E1" s="81"/>
      <c r="F1" s="81"/>
      <c r="G1" s="81"/>
      <c r="H1" s="81"/>
      <c r="I1" s="81"/>
    </row>
    <row r="2" spans="1:9" ht="18.75" customHeight="1">
      <c r="A2" s="82" t="s">
        <v>391</v>
      </c>
      <c r="B2" s="82"/>
      <c r="C2" s="82"/>
      <c r="D2" s="82"/>
      <c r="E2" s="82"/>
      <c r="F2" s="82"/>
      <c r="G2" s="82"/>
      <c r="H2" s="82"/>
      <c r="I2" s="82"/>
    </row>
    <row r="3" spans="1:9" ht="20.25" customHeight="1">
      <c r="A3" s="83" t="s">
        <v>392</v>
      </c>
      <c r="B3" s="83"/>
      <c r="C3" s="83"/>
      <c r="D3" s="83"/>
      <c r="E3" s="83"/>
      <c r="F3" s="83"/>
      <c r="G3" s="83"/>
      <c r="H3" s="83"/>
      <c r="I3" s="83"/>
    </row>
    <row r="4" spans="2:5" ht="13.5" customHeight="1">
      <c r="B4" s="31"/>
      <c r="C4" s="31"/>
      <c r="D4" s="23"/>
      <c r="E4" s="23"/>
    </row>
    <row r="5" spans="1:13" ht="26.25" customHeight="1">
      <c r="A5" s="84" t="s">
        <v>396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2" ht="18.75" customHeight="1">
      <c r="A6" s="2"/>
      <c r="B6" s="32"/>
      <c r="C6" s="32"/>
      <c r="D6" s="2"/>
      <c r="E6" s="3"/>
      <c r="F6" s="4"/>
      <c r="G6" s="5"/>
      <c r="H6" s="2"/>
      <c r="I6" s="3"/>
      <c r="J6" s="2"/>
      <c r="K6" s="2"/>
      <c r="L6" s="4"/>
    </row>
    <row r="7" spans="1:13" s="29" customFormat="1" ht="16.5">
      <c r="A7" s="24"/>
      <c r="B7" s="33" t="s">
        <v>0</v>
      </c>
      <c r="C7" s="34"/>
      <c r="D7" s="24"/>
      <c r="E7" s="25"/>
      <c r="F7" s="26"/>
      <c r="G7" s="27"/>
      <c r="H7" s="24"/>
      <c r="I7" s="25"/>
      <c r="J7" s="24"/>
      <c r="K7" s="24"/>
      <c r="L7" s="26"/>
      <c r="M7" s="28"/>
    </row>
    <row r="8" spans="1:13" s="29" customFormat="1" ht="16.5">
      <c r="A8" s="24"/>
      <c r="B8" s="33" t="s">
        <v>1</v>
      </c>
      <c r="C8" s="34"/>
      <c r="D8" s="24"/>
      <c r="E8" s="25"/>
      <c r="F8" s="26"/>
      <c r="G8" s="27"/>
      <c r="H8" s="24"/>
      <c r="I8" s="25"/>
      <c r="J8" s="24"/>
      <c r="K8" s="24"/>
      <c r="L8" s="26"/>
      <c r="M8" s="28"/>
    </row>
    <row r="9" spans="1:13" s="29" customFormat="1" ht="16.5">
      <c r="A9" s="80" t="s">
        <v>397</v>
      </c>
      <c r="B9" s="80"/>
      <c r="C9" s="35"/>
      <c r="D9" s="24"/>
      <c r="E9" s="25"/>
      <c r="F9" s="26"/>
      <c r="G9" s="27"/>
      <c r="H9" s="24"/>
      <c r="I9" s="25"/>
      <c r="J9" s="24"/>
      <c r="K9" s="24"/>
      <c r="L9" s="26"/>
      <c r="M9" s="28"/>
    </row>
    <row r="10" spans="2:13" s="29" customFormat="1" ht="16.5">
      <c r="B10" s="34" t="s">
        <v>2</v>
      </c>
      <c r="C10" s="34"/>
      <c r="D10" s="24"/>
      <c r="E10" s="25"/>
      <c r="F10" s="26"/>
      <c r="G10" s="27"/>
      <c r="H10" s="24"/>
      <c r="I10" s="25"/>
      <c r="J10" s="24"/>
      <c r="K10" s="24"/>
      <c r="L10" s="26"/>
      <c r="M10" s="28"/>
    </row>
    <row r="11" spans="2:13" s="29" customFormat="1" ht="16.5">
      <c r="B11" s="34" t="s">
        <v>3</v>
      </c>
      <c r="C11" s="34"/>
      <c r="D11" s="24"/>
      <c r="E11" s="25"/>
      <c r="F11" s="26"/>
      <c r="G11" s="27"/>
      <c r="H11" s="24"/>
      <c r="I11" s="25"/>
      <c r="J11" s="24"/>
      <c r="K11" s="24"/>
      <c r="L11" s="26"/>
      <c r="M11" s="28"/>
    </row>
    <row r="12" spans="2:13" s="29" customFormat="1" ht="16.5">
      <c r="B12" s="90" t="s">
        <v>4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2:13" s="30" customFormat="1" ht="16.5">
      <c r="B13" s="90" t="s">
        <v>394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2:13" s="30" customFormat="1" ht="16.5">
      <c r="B14" s="90" t="s">
        <v>395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2:13" s="29" customFormat="1" ht="16.5">
      <c r="B15" s="34" t="s">
        <v>5</v>
      </c>
      <c r="C15" s="34"/>
      <c r="D15" s="24"/>
      <c r="E15" s="25"/>
      <c r="F15" s="26"/>
      <c r="G15" s="27"/>
      <c r="H15" s="24"/>
      <c r="I15" s="25"/>
      <c r="J15" s="24"/>
      <c r="K15" s="24"/>
      <c r="L15" s="26"/>
      <c r="M15" s="28"/>
    </row>
    <row r="16" spans="1:13" s="22" customFormat="1" ht="18.75" customHeight="1">
      <c r="A16" s="17"/>
      <c r="B16" s="36"/>
      <c r="C16" s="36"/>
      <c r="D16" s="17"/>
      <c r="E16" s="18"/>
      <c r="F16" s="19"/>
      <c r="G16" s="20"/>
      <c r="H16" s="17"/>
      <c r="I16" s="18"/>
      <c r="J16" s="17"/>
      <c r="K16" s="17"/>
      <c r="L16" s="19"/>
      <c r="M16" s="21"/>
    </row>
    <row r="17" spans="1:13" s="7" customFormat="1" ht="47.25" customHeight="1">
      <c r="A17" s="41" t="s">
        <v>6</v>
      </c>
      <c r="B17" s="88" t="s">
        <v>7</v>
      </c>
      <c r="C17" s="89"/>
      <c r="D17" s="41" t="s">
        <v>8</v>
      </c>
      <c r="E17" s="41" t="s">
        <v>9</v>
      </c>
      <c r="F17" s="41" t="s">
        <v>10</v>
      </c>
      <c r="G17" s="41" t="s">
        <v>11</v>
      </c>
      <c r="H17" s="41" t="s">
        <v>12</v>
      </c>
      <c r="I17" s="41" t="s">
        <v>13</v>
      </c>
      <c r="J17" s="41" t="s">
        <v>14</v>
      </c>
      <c r="K17" s="42" t="s">
        <v>399</v>
      </c>
      <c r="L17" s="42" t="s">
        <v>393</v>
      </c>
      <c r="M17" s="42" t="s">
        <v>15</v>
      </c>
    </row>
    <row r="18" spans="1:13" s="7" customFormat="1" ht="33.75" customHeight="1">
      <c r="A18" s="43">
        <v>1</v>
      </c>
      <c r="B18" s="44" t="s">
        <v>16</v>
      </c>
      <c r="C18" s="45" t="s">
        <v>17</v>
      </c>
      <c r="D18" s="46">
        <v>2005150411</v>
      </c>
      <c r="E18" s="47" t="s">
        <v>18</v>
      </c>
      <c r="F18" s="48" t="s">
        <v>19</v>
      </c>
      <c r="G18" s="49" t="str">
        <f>VLOOKUP(F18,'[1]DM hoa chat goc'!$B$3:$L$895,2,FALSE)</f>
        <v>Nước cất 2 lần</v>
      </c>
      <c r="H18" s="50" t="str">
        <f>VLOOKUP(F18,'[1]DM hoa chat goc'!$B$3:$L$895,4,FALSE)</f>
        <v>PTN</v>
      </c>
      <c r="I18" s="51">
        <f>VLOOKUP(F18,'[1]DM hoa chat goc'!$B$3:$L$895,6,FALSE)</f>
        <v>0</v>
      </c>
      <c r="J18" s="50" t="s">
        <v>20</v>
      </c>
      <c r="K18" s="73">
        <v>30000</v>
      </c>
      <c r="L18" s="52" t="s">
        <v>21</v>
      </c>
      <c r="M18" s="47" t="s">
        <v>22</v>
      </c>
    </row>
    <row r="19" spans="1:13" s="7" customFormat="1" ht="16.5">
      <c r="A19" s="43">
        <v>2</v>
      </c>
      <c r="B19" s="44" t="s">
        <v>23</v>
      </c>
      <c r="C19" s="45" t="s">
        <v>24</v>
      </c>
      <c r="D19" s="46">
        <v>2005150188</v>
      </c>
      <c r="E19" s="53"/>
      <c r="F19" s="48" t="s">
        <v>25</v>
      </c>
      <c r="G19" s="49" t="str">
        <f>VLOOKUP(F19,'[1]DM hoa chat goc'!$B$3:$L$895,2,FALSE)</f>
        <v>Citric acid</v>
      </c>
      <c r="H19" s="50" t="str">
        <f>VLOOKUP(F19,'[1]DM hoa chat goc'!$B$3:$L$895,4,FALSE)</f>
        <v>TQ</v>
      </c>
      <c r="I19" s="51">
        <f>VLOOKUP(F19,'[1]DM hoa chat goc'!$B$3:$L$895,6,FALSE)</f>
        <v>0</v>
      </c>
      <c r="J19" s="50" t="s">
        <v>26</v>
      </c>
      <c r="K19" s="73">
        <v>2000</v>
      </c>
      <c r="L19" s="52"/>
      <c r="M19" s="47"/>
    </row>
    <row r="20" spans="1:13" s="7" customFormat="1" ht="30">
      <c r="A20" s="43">
        <v>3</v>
      </c>
      <c r="B20" s="44" t="s">
        <v>27</v>
      </c>
      <c r="C20" s="45" t="s">
        <v>28</v>
      </c>
      <c r="D20" s="46">
        <v>2005150219</v>
      </c>
      <c r="E20" s="53"/>
      <c r="F20" s="46" t="s">
        <v>29</v>
      </c>
      <c r="G20" s="49" t="str">
        <f>VLOOKUP(F20,'[1]DM hoa chat goc'!$B$3:$L$895,2,FALSE)</f>
        <v>Bao tay cao su</v>
      </c>
      <c r="H20" s="50">
        <f>VLOOKUP(F20,'[1]DM hoa chat goc'!$B$3:$L$895,4,FALSE)</f>
        <v>0</v>
      </c>
      <c r="I20" s="51" t="str">
        <f>VLOOKUP(F20,'[1]DM hoa chat goc'!$B$3:$L$895,6,FALSE)</f>
        <v>Hộp 50 (đôi)</v>
      </c>
      <c r="J20" s="50" t="s">
        <v>30</v>
      </c>
      <c r="K20" s="73">
        <v>80</v>
      </c>
      <c r="L20" s="52"/>
      <c r="M20" s="47"/>
    </row>
    <row r="21" spans="1:13" s="7" customFormat="1" ht="16.5">
      <c r="A21" s="43">
        <v>4</v>
      </c>
      <c r="B21" s="44" t="s">
        <v>31</v>
      </c>
      <c r="C21" s="45" t="s">
        <v>32</v>
      </c>
      <c r="D21" s="46">
        <v>2005150174</v>
      </c>
      <c r="E21" s="53"/>
      <c r="F21" s="46" t="s">
        <v>33</v>
      </c>
      <c r="G21" s="49" t="str">
        <f>VLOOKUP(F21,'[1]DM hoa chat goc'!$B$3:$L$895,2,FALSE)</f>
        <v>Đầu hút Mỉcropipet</v>
      </c>
      <c r="H21" s="50">
        <f>VLOOKUP(F21,'[1]DM hoa chat goc'!$B$3:$L$895,4,FALSE)</f>
        <v>0</v>
      </c>
      <c r="I21" s="51" t="str">
        <f>VLOOKUP(F21,'[1]DM hoa chat goc'!$B$3:$L$895,6,FALSE)</f>
        <v>Túi</v>
      </c>
      <c r="J21" s="50" t="s">
        <v>34</v>
      </c>
      <c r="K21" s="73">
        <v>10</v>
      </c>
      <c r="L21" s="52"/>
      <c r="M21" s="47"/>
    </row>
    <row r="22" spans="1:13" s="7" customFormat="1" ht="16.5">
      <c r="A22" s="43"/>
      <c r="B22" s="54"/>
      <c r="C22" s="55"/>
      <c r="D22" s="46"/>
      <c r="E22" s="53"/>
      <c r="F22" s="46" t="s">
        <v>35</v>
      </c>
      <c r="G22" s="49" t="str">
        <f>VLOOKUP(F22,'[1]DM hoa chat goc'!$B$3:$L$895,2,FALSE)</f>
        <v>Ống nhỏ giọt</v>
      </c>
      <c r="H22" s="50">
        <f>VLOOKUP(F22,'[1]DM hoa chat goc'!$B$3:$L$895,4,FALSE)</f>
        <v>0</v>
      </c>
      <c r="I22" s="51">
        <f>VLOOKUP(F22,'[1]DM hoa chat goc'!$B$3:$L$895,6,FALSE)</f>
        <v>0</v>
      </c>
      <c r="J22" s="50" t="s">
        <v>34</v>
      </c>
      <c r="K22" s="73">
        <v>10</v>
      </c>
      <c r="L22" s="52"/>
      <c r="M22" s="47"/>
    </row>
    <row r="23" spans="1:13" s="7" customFormat="1" ht="30">
      <c r="A23" s="43"/>
      <c r="B23" s="54"/>
      <c r="C23" s="55"/>
      <c r="D23" s="46"/>
      <c r="E23" s="53"/>
      <c r="F23" s="46" t="s">
        <v>36</v>
      </c>
      <c r="G23" s="49" t="str">
        <f>VLOOKUP(F23,'[1]DM hoa chat goc'!$B$3:$L$895,2,FALSE)</f>
        <v>Giấy lọc băng vàng phi 11cm</v>
      </c>
      <c r="H23" s="50" t="str">
        <f>VLOOKUP(F23,'[1]DM hoa chat goc'!$B$3:$L$895,4,FALSE)</f>
        <v>TQ</v>
      </c>
      <c r="I23" s="51" t="str">
        <f>VLOOKUP(F23,'[1]DM hoa chat goc'!$B$3:$L$895,6,FALSE)</f>
        <v>Đường kính 11cm</v>
      </c>
      <c r="J23" s="50" t="s">
        <v>37</v>
      </c>
      <c r="K23" s="73">
        <v>8</v>
      </c>
      <c r="L23" s="52"/>
      <c r="M23" s="47"/>
    </row>
    <row r="24" spans="1:13" s="7" customFormat="1" ht="30">
      <c r="A24" s="43"/>
      <c r="B24" s="54"/>
      <c r="C24" s="55"/>
      <c r="D24" s="46"/>
      <c r="E24" s="53"/>
      <c r="F24" s="46" t="s">
        <v>38</v>
      </c>
      <c r="G24" s="49" t="str">
        <f>VLOOKUP(F24,'[1]DM hoa chat goc'!$B$3:$L$895,2,FALSE)</f>
        <v>Acetic acid</v>
      </c>
      <c r="H24" s="50" t="str">
        <f>VLOOKUP(F24,'[1]DM hoa chat goc'!$B$3:$L$895,4,FALSE)</f>
        <v>TQ</v>
      </c>
      <c r="I24" s="51" t="str">
        <f>VLOOKUP(F24,'[1]DM hoa chat goc'!$B$3:$L$895,6,FALSE)</f>
        <v>Chai 500 (ml)</v>
      </c>
      <c r="J24" s="50" t="s">
        <v>20</v>
      </c>
      <c r="K24" s="73">
        <v>4000</v>
      </c>
      <c r="L24" s="52"/>
      <c r="M24" s="47"/>
    </row>
    <row r="25" spans="1:13" s="7" customFormat="1" ht="30">
      <c r="A25" s="43"/>
      <c r="B25" s="54"/>
      <c r="C25" s="55"/>
      <c r="D25" s="46"/>
      <c r="E25" s="53"/>
      <c r="F25" s="46" t="s">
        <v>39</v>
      </c>
      <c r="G25" s="49" t="str">
        <f>VLOOKUP(F25,'[1]DM hoa chat goc'!$B$3:$L$895,2,FALSE)</f>
        <v>Khẩu trang hoạt tính</v>
      </c>
      <c r="H25" s="50">
        <f>VLOOKUP(F25,'[1]DM hoa chat goc'!$B$3:$L$895,4,FALSE)</f>
        <v>0</v>
      </c>
      <c r="I25" s="51" t="s">
        <v>40</v>
      </c>
      <c r="J25" s="50" t="s">
        <v>37</v>
      </c>
      <c r="K25" s="73">
        <v>100</v>
      </c>
      <c r="L25" s="52"/>
      <c r="M25" s="47"/>
    </row>
    <row r="26" spans="1:13" s="7" customFormat="1" ht="16.5">
      <c r="A26" s="43"/>
      <c r="B26" s="54"/>
      <c r="C26" s="55"/>
      <c r="D26" s="46"/>
      <c r="E26" s="53"/>
      <c r="F26" s="46" t="s">
        <v>41</v>
      </c>
      <c r="G26" s="49" t="str">
        <f>VLOOKUP(F26,'[1]DM hoa chat goc'!$B$3:$L$895,2,FALSE)</f>
        <v>Percloride acid</v>
      </c>
      <c r="H26" s="50" t="str">
        <f>VLOOKUP(F26,'[1]DM hoa chat goc'!$B$3:$L$895,4,FALSE)</f>
        <v>TQ</v>
      </c>
      <c r="I26" s="51">
        <f>VLOOKUP(F26,'[1]DM hoa chat goc'!$B$3:$L$895,6,FALSE)</f>
        <v>0</v>
      </c>
      <c r="J26" s="50" t="s">
        <v>20</v>
      </c>
      <c r="K26" s="73">
        <v>2000</v>
      </c>
      <c r="L26" s="52"/>
      <c r="M26" s="47"/>
    </row>
    <row r="27" spans="1:13" s="7" customFormat="1" ht="30">
      <c r="A27" s="43">
        <v>5</v>
      </c>
      <c r="B27" s="44" t="s">
        <v>42</v>
      </c>
      <c r="C27" s="45" t="s">
        <v>43</v>
      </c>
      <c r="D27" s="43">
        <v>2005150109</v>
      </c>
      <c r="E27" s="47" t="s">
        <v>44</v>
      </c>
      <c r="F27" s="48" t="s">
        <v>45</v>
      </c>
      <c r="G27" s="49" t="str">
        <f>VLOOKUP(F27,'[1]DM hoa chat goc'!$B$3:$L$895,2,FALSE)</f>
        <v>Ascorbic acid</v>
      </c>
      <c r="H27" s="50" t="str">
        <f>VLOOKUP(F27,'[1]DM hoa chat goc'!$B$3:$L$895,4,FALSE)</f>
        <v>TQ</v>
      </c>
      <c r="I27" s="51" t="str">
        <f>VLOOKUP(F27,'[1]DM hoa chat goc'!$B$3:$L$895,6,FALSE)</f>
        <v>Chai 250 (g)</v>
      </c>
      <c r="J27" s="50" t="str">
        <f>IF(VLOOKUP(F27,'[1]DM hoa chat goc'!$B$3:$L$895,9,FALSE)="Lit","ml",IF(VLOOKUP(F27,'[1]DM hoa chat goc'!$B$3:$L$895,9,FALSE)="Kg","g",VLOOKUP(F27,'[1]DM hoa chat goc'!$B$3:$L$895,9,FALSE)))</f>
        <v>g</v>
      </c>
      <c r="K27" s="73">
        <v>500</v>
      </c>
      <c r="L27" s="52" t="s">
        <v>21</v>
      </c>
      <c r="M27" s="47"/>
    </row>
    <row r="28" spans="1:13" s="7" customFormat="1" ht="30">
      <c r="A28" s="43"/>
      <c r="B28" s="54"/>
      <c r="C28" s="55"/>
      <c r="D28" s="46"/>
      <c r="E28" s="53"/>
      <c r="F28" s="48" t="s">
        <v>46</v>
      </c>
      <c r="G28" s="49" t="str">
        <f>VLOOKUP(F28,'[1]DM hoa chat goc'!$B$3:$L$895,2,FALSE)</f>
        <v>Sodium hydroxide </v>
      </c>
      <c r="H28" s="50" t="str">
        <f>VLOOKUP(F28,'[1]DM hoa chat goc'!$B$3:$L$895,4,FALSE)</f>
        <v>TQ</v>
      </c>
      <c r="I28" s="51" t="str">
        <f>VLOOKUP(F28,'[1]DM hoa chat goc'!$B$3:$L$895,6,FALSE)</f>
        <v>Chai 500 (g)</v>
      </c>
      <c r="J28" s="50" t="str">
        <f>IF(VLOOKUP(F28,'[1]DM hoa chat goc'!$B$3:$L$895,9,FALSE)="Lit","ml",IF(VLOOKUP(F28,'[1]DM hoa chat goc'!$B$3:$L$895,9,FALSE)="Kg","g",VLOOKUP(F28,'[1]DM hoa chat goc'!$B$3:$L$895,9,FALSE)))</f>
        <v>g</v>
      </c>
      <c r="K28" s="73">
        <v>1000</v>
      </c>
      <c r="L28" s="52"/>
      <c r="M28" s="47"/>
    </row>
    <row r="29" spans="1:13" s="7" customFormat="1" ht="16.5">
      <c r="A29" s="43"/>
      <c r="B29" s="54"/>
      <c r="C29" s="55"/>
      <c r="D29" s="46"/>
      <c r="E29" s="53"/>
      <c r="F29" s="46" t="s">
        <v>47</v>
      </c>
      <c r="G29" s="49" t="str">
        <f>VLOOKUP(F29,'[1]DM hoa chat goc'!$B$3:$L$895,2,FALSE)</f>
        <v>Sodium nitrite </v>
      </c>
      <c r="H29" s="50" t="str">
        <f>VLOOKUP(F29,'[1]DM hoa chat goc'!$B$3:$L$895,4,FALSE)</f>
        <v>TQ</v>
      </c>
      <c r="I29" s="51">
        <f>VLOOKUP(F29,'[1]DM hoa chat goc'!$B$3:$L$895,6,FALSE)</f>
        <v>0</v>
      </c>
      <c r="J29" s="50" t="str">
        <f>IF(VLOOKUP(F29,'[1]DM hoa chat goc'!$B$3:$L$895,9,FALSE)="Lit","ml",IF(VLOOKUP(F29,'[1]DM hoa chat goc'!$B$3:$L$895,9,FALSE)="Kg","g",VLOOKUP(F29,'[1]DM hoa chat goc'!$B$3:$L$895,9,FALSE)))</f>
        <v>g</v>
      </c>
      <c r="K29" s="73">
        <v>500</v>
      </c>
      <c r="L29" s="52"/>
      <c r="M29" s="47"/>
    </row>
    <row r="30" spans="1:13" s="7" customFormat="1" ht="16.5">
      <c r="A30" s="43"/>
      <c r="B30" s="54"/>
      <c r="C30" s="55"/>
      <c r="D30" s="46"/>
      <c r="E30" s="53"/>
      <c r="F30" s="46" t="s">
        <v>48</v>
      </c>
      <c r="G30" s="49" t="str">
        <f>VLOOKUP(F30,'[1]DM hoa chat goc'!$B$3:$L$895,2,FALSE)</f>
        <v>Hydrochloric acid</v>
      </c>
      <c r="H30" s="50" t="str">
        <f>VLOOKUP(F30,'[1]DM hoa chat goc'!$B$3:$L$895,4,FALSE)</f>
        <v>TQ</v>
      </c>
      <c r="I30" s="51" t="str">
        <f>VLOOKUP(F30,'[1]DM hoa chat goc'!$B$3:$L$895,6,FALSE)</f>
        <v>Chai 500 (ml)</v>
      </c>
      <c r="J30" s="50" t="str">
        <f>IF(VLOOKUP(F30,'[1]DM hoa chat goc'!$B$3:$L$895,9,FALSE)="Lit","ml",IF(VLOOKUP(F30,'[1]DM hoa chat goc'!$B$3:$L$895,9,FALSE)="Kg","g",VLOOKUP(F30,'[1]DM hoa chat goc'!$B$3:$L$895,9,FALSE)))</f>
        <v>ml</v>
      </c>
      <c r="K30" s="73">
        <v>3</v>
      </c>
      <c r="L30" s="52"/>
      <c r="M30" s="47"/>
    </row>
    <row r="31" spans="1:13" s="7" customFormat="1" ht="27">
      <c r="A31" s="43">
        <v>6</v>
      </c>
      <c r="B31" s="44" t="s">
        <v>49</v>
      </c>
      <c r="C31" s="45" t="s">
        <v>50</v>
      </c>
      <c r="D31" s="43">
        <v>2005150192</v>
      </c>
      <c r="E31" s="47" t="s">
        <v>44</v>
      </c>
      <c r="F31" s="46" t="s">
        <v>51</v>
      </c>
      <c r="G31" s="49" t="str">
        <f>VLOOKUP(F31,'[1]DM hoa chat goc'!$B$3:$L$895,2,FALSE)</f>
        <v>Sodium carbonate </v>
      </c>
      <c r="H31" s="50" t="str">
        <f>VLOOKUP(F31,'[1]DM hoa chat goc'!$B$3:$L$895,4,FALSE)</f>
        <v>TQ</v>
      </c>
      <c r="I31" s="51" t="str">
        <f>VLOOKUP(F31,'[1]DM hoa chat goc'!$B$3:$L$895,6,FALSE)</f>
        <v>Chai 500 (g)</v>
      </c>
      <c r="J31" s="50" t="str">
        <f>IF(VLOOKUP(F31,'[1]DM hoa chat goc'!$B$3:$L$895,9,FALSE)="Lit","ml",IF(VLOOKUP(F31,'[1]DM hoa chat goc'!$B$3:$L$895,9,FALSE)="Kg","g",VLOOKUP(F31,'[1]DM hoa chat goc'!$B$3:$L$895,9,FALSE)))</f>
        <v>g</v>
      </c>
      <c r="K31" s="73">
        <v>500</v>
      </c>
      <c r="L31" s="52" t="s">
        <v>21</v>
      </c>
      <c r="M31" s="47"/>
    </row>
    <row r="32" spans="1:13" s="7" customFormat="1" ht="16.5">
      <c r="A32" s="43"/>
      <c r="B32" s="44"/>
      <c r="C32" s="45"/>
      <c r="D32" s="43"/>
      <c r="E32" s="47"/>
      <c r="F32" s="46" t="s">
        <v>52</v>
      </c>
      <c r="G32" s="49" t="str">
        <f>VLOOKUP(F32,'[1]DM hoa chat goc'!$B$3:$L$895,2,FALSE)</f>
        <v>Sulfuric acid</v>
      </c>
      <c r="H32" s="50" t="str">
        <f>VLOOKUP(F32,'[1]DM hoa chat goc'!$B$3:$L$895,4,FALSE)</f>
        <v>TQ</v>
      </c>
      <c r="I32" s="51" t="str">
        <f>VLOOKUP(F32,'[1]DM hoa chat goc'!$B$3:$L$895,6,FALSE)</f>
        <v>Chai 500 (ml)</v>
      </c>
      <c r="J32" s="50" t="str">
        <f>IF(VLOOKUP(F32,'[1]DM hoa chat goc'!$B$3:$L$895,9,FALSE)="Lit","ml",IF(VLOOKUP(F32,'[1]DM hoa chat goc'!$B$3:$L$895,9,FALSE)="Kg","g",VLOOKUP(F32,'[1]DM hoa chat goc'!$B$3:$L$895,9,FALSE)))</f>
        <v>ml</v>
      </c>
      <c r="K32" s="73">
        <v>1000</v>
      </c>
      <c r="L32" s="52"/>
      <c r="M32" s="47"/>
    </row>
    <row r="33" spans="1:13" s="7" customFormat="1" ht="16.5">
      <c r="A33" s="43"/>
      <c r="B33" s="44"/>
      <c r="C33" s="45"/>
      <c r="D33" s="43"/>
      <c r="E33" s="47"/>
      <c r="F33" s="46" t="s">
        <v>53</v>
      </c>
      <c r="G33" s="49" t="str">
        <f>VLOOKUP(F33,'[1]DM hoa chat goc'!$B$3:$L$895,2,FALSE)</f>
        <v>Ethanol for HPLC</v>
      </c>
      <c r="H33" s="50" t="str">
        <f>VLOOKUP(F33,'[1]DM hoa chat goc'!$B$3:$L$895,4,FALSE)</f>
        <v>Merck</v>
      </c>
      <c r="I33" s="51">
        <f>VLOOKUP(F33,'[1]DM hoa chat goc'!$B$3:$L$895,6,FALSE)</f>
        <v>0</v>
      </c>
      <c r="J33" s="50" t="str">
        <f>IF(VLOOKUP(F33,'[1]DM hoa chat goc'!$B$3:$L$895,9,FALSE)="Lit","ml",IF(VLOOKUP(F33,'[1]DM hoa chat goc'!$B$3:$L$895,9,FALSE)="Kg","g",VLOOKUP(F33,'[1]DM hoa chat goc'!$B$3:$L$895,9,FALSE)))</f>
        <v>ml</v>
      </c>
      <c r="K33" s="73">
        <v>500</v>
      </c>
      <c r="L33" s="52"/>
      <c r="M33" s="47"/>
    </row>
    <row r="34" spans="1:13" s="7" customFormat="1" ht="27">
      <c r="A34" s="43"/>
      <c r="B34" s="44"/>
      <c r="C34" s="45"/>
      <c r="D34" s="43"/>
      <c r="E34" s="47"/>
      <c r="F34" s="46" t="s">
        <v>54</v>
      </c>
      <c r="G34" s="49" t="str">
        <f>VLOOKUP(F34,'[1]DM hoa chat goc'!$B$3:$L$895,2,FALSE)</f>
        <v>Giấy lọc băng xanh phi 12cm</v>
      </c>
      <c r="H34" s="50" t="str">
        <f>VLOOKUP(F34,'[1]DM hoa chat goc'!$B$3:$L$895,4,FALSE)</f>
        <v>TQ</v>
      </c>
      <c r="I34" s="51" t="str">
        <f>VLOOKUP(F34,'[1]DM hoa chat goc'!$B$3:$L$895,6,FALSE)</f>
        <v>Đường kính 12cm</v>
      </c>
      <c r="J34" s="50" t="str">
        <f>IF(VLOOKUP(F34,'[1]DM hoa chat goc'!$B$3:$L$895,9,FALSE)="Lit","ml",IF(VLOOKUP(F34,'[1]DM hoa chat goc'!$B$3:$L$895,9,FALSE)="Kg","g",VLOOKUP(F34,'[1]DM hoa chat goc'!$B$3:$L$895,9,FALSE)))</f>
        <v>Hộp</v>
      </c>
      <c r="K34" s="73">
        <v>3</v>
      </c>
      <c r="L34" s="52"/>
      <c r="M34" s="47"/>
    </row>
    <row r="35" spans="1:13" s="7" customFormat="1" ht="27">
      <c r="A35" s="43">
        <v>7</v>
      </c>
      <c r="B35" s="44" t="s">
        <v>55</v>
      </c>
      <c r="C35" s="45" t="s">
        <v>56</v>
      </c>
      <c r="D35" s="56">
        <v>2005150318</v>
      </c>
      <c r="E35" s="47" t="s">
        <v>44</v>
      </c>
      <c r="F35" s="46" t="s">
        <v>57</v>
      </c>
      <c r="G35" s="49" t="str">
        <f>VLOOKUP(F35,'[1]DM hoa chat goc'!$B$3:$L$895,2,FALSE)</f>
        <v>Giấy pH</v>
      </c>
      <c r="H35" s="50" t="str">
        <f>VLOOKUP(F35,'[1]DM hoa chat goc'!$B$3:$L$895,4,FALSE)</f>
        <v>TQ</v>
      </c>
      <c r="I35" s="51">
        <f>VLOOKUP(F35,'[1]DM hoa chat goc'!$B$3:$L$895,6,FALSE)</f>
        <v>0</v>
      </c>
      <c r="J35" s="50" t="str">
        <f>IF(VLOOKUP(F35,'[1]DM hoa chat goc'!$B$3:$L$895,9,FALSE)="Lit","ml",IF(VLOOKUP(F35,'[1]DM hoa chat goc'!$B$3:$L$895,9,FALSE)="Kg","g",VLOOKUP(F35,'[1]DM hoa chat goc'!$B$3:$L$895,9,FALSE)))</f>
        <v>Tép</v>
      </c>
      <c r="K35" s="74">
        <v>1</v>
      </c>
      <c r="L35" s="52" t="s">
        <v>58</v>
      </c>
      <c r="M35" s="47"/>
    </row>
    <row r="36" spans="1:13" s="7" customFormat="1" ht="16.5">
      <c r="A36" s="43"/>
      <c r="B36" s="44"/>
      <c r="C36" s="45"/>
      <c r="D36" s="43"/>
      <c r="E36" s="47"/>
      <c r="F36" s="46" t="s">
        <v>59</v>
      </c>
      <c r="G36" s="49" t="str">
        <f>VLOOKUP(F36,'[1]DM hoa chat goc'!$B$3:$L$895,2,FALSE)</f>
        <v>Cồn 96%</v>
      </c>
      <c r="H36" s="50">
        <f>VLOOKUP(F36,'[1]DM hoa chat goc'!$B$3:$L$895,4,FALSE)</f>
        <v>0</v>
      </c>
      <c r="I36" s="51">
        <f>VLOOKUP(F36,'[1]DM hoa chat goc'!$B$3:$L$895,6,FALSE)</f>
        <v>0</v>
      </c>
      <c r="J36" s="50" t="str">
        <f>IF(VLOOKUP(F36,'[1]DM hoa chat goc'!$B$3:$L$895,9,FALSE)="Lit","ml",IF(VLOOKUP(F36,'[1]DM hoa chat goc'!$B$3:$L$895,9,FALSE)="Kg","g",VLOOKUP(F36,'[1]DM hoa chat goc'!$B$3:$L$895,9,FALSE)))</f>
        <v>ml</v>
      </c>
      <c r="K36" s="74">
        <v>500</v>
      </c>
      <c r="L36" s="52"/>
      <c r="M36" s="47"/>
    </row>
    <row r="37" spans="1:13" s="7" customFormat="1" ht="16.5">
      <c r="A37" s="43"/>
      <c r="B37" s="44"/>
      <c r="C37" s="45"/>
      <c r="D37" s="43"/>
      <c r="E37" s="47"/>
      <c r="F37" s="46" t="s">
        <v>60</v>
      </c>
      <c r="G37" s="49" t="str">
        <f>VLOOKUP(F37,'[1]DM hoa chat goc'!$B$3:$L$895,2,FALSE)</f>
        <v>Cồn thực phẩm</v>
      </c>
      <c r="H37" s="50">
        <f>VLOOKUP(F37,'[1]DM hoa chat goc'!$B$3:$L$895,4,FALSE)</f>
        <v>0</v>
      </c>
      <c r="I37" s="51">
        <f>VLOOKUP(F37,'[1]DM hoa chat goc'!$B$3:$L$895,6,FALSE)</f>
        <v>0</v>
      </c>
      <c r="J37" s="50" t="str">
        <f>IF(VLOOKUP(F37,'[1]DM hoa chat goc'!$B$3:$L$895,9,FALSE)="Lit","ml",IF(VLOOKUP(F37,'[1]DM hoa chat goc'!$B$3:$L$895,9,FALSE)="Kg","g",VLOOKUP(F37,'[1]DM hoa chat goc'!$B$3:$L$895,9,FALSE)))</f>
        <v>ml</v>
      </c>
      <c r="K37" s="74">
        <v>500</v>
      </c>
      <c r="L37" s="52"/>
      <c r="M37" s="47"/>
    </row>
    <row r="38" spans="1:13" s="7" customFormat="1" ht="32.25" customHeight="1">
      <c r="A38" s="43"/>
      <c r="B38" s="44"/>
      <c r="C38" s="45"/>
      <c r="D38" s="43"/>
      <c r="E38" s="47"/>
      <c r="F38" s="46" t="s">
        <v>61</v>
      </c>
      <c r="G38" s="49" t="str">
        <f>VLOOKUP(F38,'[1]DM hoa chat goc'!$B$3:$L$895,2,FALSE)</f>
        <v>Imesion oil (Dầu soi kính hiển vi)</v>
      </c>
      <c r="H38" s="50" t="str">
        <f>VLOOKUP(F38,'[1]DM hoa chat goc'!$B$3:$L$895,4,FALSE)</f>
        <v>Merck</v>
      </c>
      <c r="I38" s="51" t="str">
        <f>VLOOKUP(F38,'[1]DM hoa chat goc'!$B$3:$L$895,6,FALSE)</f>
        <v>Chai 500 (ml)</v>
      </c>
      <c r="J38" s="50" t="str">
        <f>IF(VLOOKUP(F38,'[1]DM hoa chat goc'!$B$3:$L$895,9,FALSE)="Lit","ml",IF(VLOOKUP(F38,'[1]DM hoa chat goc'!$B$3:$L$895,9,FALSE)="Kg","g",VLOOKUP(F38,'[1]DM hoa chat goc'!$B$3:$L$895,9,FALSE)))</f>
        <v>ml</v>
      </c>
      <c r="K38" s="74">
        <v>1</v>
      </c>
      <c r="L38" s="52"/>
      <c r="M38" s="47"/>
    </row>
    <row r="39" spans="1:13" s="7" customFormat="1" ht="16.5">
      <c r="A39" s="43"/>
      <c r="B39" s="44"/>
      <c r="C39" s="45"/>
      <c r="D39" s="43"/>
      <c r="E39" s="47"/>
      <c r="F39" s="46" t="s">
        <v>19</v>
      </c>
      <c r="G39" s="49" t="str">
        <f>VLOOKUP(F39,'[1]DM hoa chat goc'!$B$3:$L$895,2,FALSE)</f>
        <v>Nước cất 2 lần</v>
      </c>
      <c r="H39" s="50" t="str">
        <f>VLOOKUP(F39,'[1]DM hoa chat goc'!$B$3:$L$895,4,FALSE)</f>
        <v>PTN</v>
      </c>
      <c r="I39" s="51">
        <f>VLOOKUP(F39,'[1]DM hoa chat goc'!$B$3:$L$895,6,FALSE)</f>
        <v>0</v>
      </c>
      <c r="J39" s="50" t="str">
        <f>IF(VLOOKUP(F39,'[1]DM hoa chat goc'!$B$3:$L$895,9,FALSE)="Lit","ml",IF(VLOOKUP(F39,'[1]DM hoa chat goc'!$B$3:$L$895,9,FALSE)="Kg","g",VLOOKUP(F39,'[1]DM hoa chat goc'!$B$3:$L$895,9,FALSE)))</f>
        <v>ml</v>
      </c>
      <c r="K39" s="74">
        <v>1000</v>
      </c>
      <c r="L39" s="52"/>
      <c r="M39" s="47"/>
    </row>
    <row r="40" spans="1:13" s="7" customFormat="1" ht="16.5">
      <c r="A40" s="43"/>
      <c r="B40" s="44"/>
      <c r="C40" s="45"/>
      <c r="D40" s="43"/>
      <c r="E40" s="47"/>
      <c r="F40" s="46" t="s">
        <v>62</v>
      </c>
      <c r="G40" s="49" t="str">
        <f>VLOOKUP(F40,'[1]DM hoa chat goc'!$B$3:$L$895,2,FALSE)</f>
        <v>Parafin lỏng</v>
      </c>
      <c r="H40" s="50">
        <f>VLOOKUP(F40,'[1]DM hoa chat goc'!$B$3:$L$895,4,FALSE)</f>
        <v>0</v>
      </c>
      <c r="I40" s="51">
        <f>VLOOKUP(F40,'[1]DM hoa chat goc'!$B$3:$L$895,6,FALSE)</f>
        <v>0</v>
      </c>
      <c r="J40" s="50" t="str">
        <f>IF(VLOOKUP(F40,'[1]DM hoa chat goc'!$B$3:$L$895,9,FALSE)="Lit","ml",IF(VLOOKUP(F40,'[1]DM hoa chat goc'!$B$3:$L$895,9,FALSE)="Kg","g",VLOOKUP(F40,'[1]DM hoa chat goc'!$B$3:$L$895,9,FALSE)))</f>
        <v>ml</v>
      </c>
      <c r="K40" s="73">
        <v>45</v>
      </c>
      <c r="L40" s="52"/>
      <c r="M40" s="47"/>
    </row>
    <row r="41" spans="1:13" s="7" customFormat="1" ht="16.5">
      <c r="A41" s="43"/>
      <c r="B41" s="44"/>
      <c r="C41" s="45"/>
      <c r="D41" s="43"/>
      <c r="E41" s="47"/>
      <c r="F41" s="46" t="s">
        <v>63</v>
      </c>
      <c r="G41" s="49" t="str">
        <f>VLOOKUP(F41,'[1]DM hoa chat goc'!$B$3:$L$895,2,FALSE)</f>
        <v>Tartaric acid</v>
      </c>
      <c r="H41" s="50" t="str">
        <f>VLOOKUP(F41,'[1]DM hoa chat goc'!$B$3:$L$895,4,FALSE)</f>
        <v>TQ</v>
      </c>
      <c r="I41" s="51" t="str">
        <f>VLOOKUP(F41,'[1]DM hoa chat goc'!$B$3:$L$895,6,FALSE)</f>
        <v>Chai 500 (g)</v>
      </c>
      <c r="J41" s="50" t="str">
        <f>IF(VLOOKUP(F41,'[1]DM hoa chat goc'!$B$3:$L$895,9,FALSE)="Lit","ml",IF(VLOOKUP(F41,'[1]DM hoa chat goc'!$B$3:$L$895,9,FALSE)="Kg","g",VLOOKUP(F41,'[1]DM hoa chat goc'!$B$3:$L$895,9,FALSE)))</f>
        <v>g</v>
      </c>
      <c r="K41" s="73">
        <v>10</v>
      </c>
      <c r="L41" s="52"/>
      <c r="M41" s="47"/>
    </row>
    <row r="42" spans="1:13" s="7" customFormat="1" ht="16.5">
      <c r="A42" s="43"/>
      <c r="B42" s="44"/>
      <c r="C42" s="45"/>
      <c r="D42" s="43"/>
      <c r="E42" s="47"/>
      <c r="F42" s="46" t="s">
        <v>45</v>
      </c>
      <c r="G42" s="49" t="str">
        <f>VLOOKUP(F42,'[1]DM hoa chat goc'!$B$3:$L$895,2,FALSE)</f>
        <v>Ascorbic acid</v>
      </c>
      <c r="H42" s="50" t="str">
        <f>VLOOKUP(F42,'[1]DM hoa chat goc'!$B$3:$L$895,4,FALSE)</f>
        <v>TQ</v>
      </c>
      <c r="I42" s="51" t="str">
        <f>VLOOKUP(F42,'[1]DM hoa chat goc'!$B$3:$L$895,6,FALSE)</f>
        <v>Chai 250 (g)</v>
      </c>
      <c r="J42" s="50" t="str">
        <f>IF(VLOOKUP(F42,'[1]DM hoa chat goc'!$B$3:$L$895,9,FALSE)="Lit","ml",IF(VLOOKUP(F42,'[1]DM hoa chat goc'!$B$3:$L$895,9,FALSE)="Kg","g",VLOOKUP(F42,'[1]DM hoa chat goc'!$B$3:$L$895,9,FALSE)))</f>
        <v>g</v>
      </c>
      <c r="K42" s="73">
        <v>30</v>
      </c>
      <c r="L42" s="52"/>
      <c r="M42" s="47"/>
    </row>
    <row r="43" spans="1:13" s="7" customFormat="1" ht="16.5">
      <c r="A43" s="43"/>
      <c r="B43" s="44"/>
      <c r="C43" s="45"/>
      <c r="D43" s="43"/>
      <c r="E43" s="47"/>
      <c r="F43" s="46" t="s">
        <v>64</v>
      </c>
      <c r="G43" s="49" t="str">
        <f>VLOOKUP(F43,'[1]DM hoa chat goc'!$B$3:$L$895,2,FALSE)</f>
        <v>Carrageenan</v>
      </c>
      <c r="H43" s="50" t="str">
        <f>VLOOKUP(F43,'[1]DM hoa chat goc'!$B$3:$L$895,4,FALSE)</f>
        <v>TQ</v>
      </c>
      <c r="I43" s="51" t="str">
        <f>VLOOKUP(F43,'[1]DM hoa chat goc'!$B$3:$L$895,6,FALSE)</f>
        <v>Chai 100 (g)</v>
      </c>
      <c r="J43" s="50" t="str">
        <f>IF(VLOOKUP(F43,'[1]DM hoa chat goc'!$B$3:$L$895,9,FALSE)="Lit","ml",IF(VLOOKUP(F43,'[1]DM hoa chat goc'!$B$3:$L$895,9,FALSE)="Kg","g",VLOOKUP(F43,'[1]DM hoa chat goc'!$B$3:$L$895,9,FALSE)))</f>
        <v>g</v>
      </c>
      <c r="K43" s="73">
        <v>10</v>
      </c>
      <c r="L43" s="52"/>
      <c r="M43" s="47"/>
    </row>
    <row r="44" spans="1:13" s="7" customFormat="1" ht="16.5">
      <c r="A44" s="43"/>
      <c r="B44" s="44"/>
      <c r="C44" s="45"/>
      <c r="D44" s="43"/>
      <c r="E44" s="47"/>
      <c r="F44" s="46" t="s">
        <v>65</v>
      </c>
      <c r="G44" s="49" t="str">
        <f>VLOOKUP(F44,'[1]DM hoa chat goc'!$B$3:$L$895,2,FALSE)</f>
        <v>Iodine</v>
      </c>
      <c r="H44" s="50" t="str">
        <f>VLOOKUP(F44,'[1]DM hoa chat goc'!$B$3:$L$895,4,FALSE)</f>
        <v>Pháp</v>
      </c>
      <c r="I44" s="51">
        <f>VLOOKUP(F44,'[1]DM hoa chat goc'!$B$3:$L$895,6,FALSE)</f>
        <v>0</v>
      </c>
      <c r="J44" s="50" t="str">
        <f>IF(VLOOKUP(F44,'[1]DM hoa chat goc'!$B$3:$L$895,9,FALSE)="Lit","ml",IF(VLOOKUP(F44,'[1]DM hoa chat goc'!$B$3:$L$895,9,FALSE)="Kg","g",VLOOKUP(F44,'[1]DM hoa chat goc'!$B$3:$L$895,9,FALSE)))</f>
        <v>g</v>
      </c>
      <c r="K44" s="73">
        <v>6</v>
      </c>
      <c r="L44" s="52"/>
      <c r="M44" s="47"/>
    </row>
    <row r="45" spans="1:13" s="7" customFormat="1" ht="16.5">
      <c r="A45" s="43"/>
      <c r="B45" s="44"/>
      <c r="C45" s="45"/>
      <c r="D45" s="43"/>
      <c r="E45" s="47"/>
      <c r="F45" s="46" t="s">
        <v>66</v>
      </c>
      <c r="G45" s="49" t="str">
        <f>VLOOKUP(F45,'[1]DM hoa chat goc'!$B$3:$L$895,2,FALSE)</f>
        <v>Methyl red (MR)</v>
      </c>
      <c r="H45" s="50" t="str">
        <f>VLOOKUP(F45,'[1]DM hoa chat goc'!$B$3:$L$895,4,FALSE)</f>
        <v>TQ</v>
      </c>
      <c r="I45" s="51" t="str">
        <f>VLOOKUP(F45,'[1]DM hoa chat goc'!$B$3:$L$895,6,FALSE)</f>
        <v>Chai 25 (g)</v>
      </c>
      <c r="J45" s="50" t="str">
        <f>IF(VLOOKUP(F45,'[1]DM hoa chat goc'!$B$3:$L$895,9,FALSE)="Lit","ml",IF(VLOOKUP(F45,'[1]DM hoa chat goc'!$B$3:$L$895,9,FALSE)="Kg","g",VLOOKUP(F45,'[1]DM hoa chat goc'!$B$3:$L$895,9,FALSE)))</f>
        <v>g</v>
      </c>
      <c r="K45" s="73">
        <v>5</v>
      </c>
      <c r="L45" s="52"/>
      <c r="M45" s="47"/>
    </row>
    <row r="46" spans="1:13" s="7" customFormat="1" ht="16.5">
      <c r="A46" s="43"/>
      <c r="B46" s="44"/>
      <c r="C46" s="45"/>
      <c r="D46" s="43"/>
      <c r="E46" s="47"/>
      <c r="F46" s="46" t="s">
        <v>67</v>
      </c>
      <c r="G46" s="49" t="str">
        <f>VLOOKUP(F46,'[1]DM hoa chat goc'!$B$3:$L$895,2,FALSE)</f>
        <v>Saccharose</v>
      </c>
      <c r="H46" s="50">
        <f>VLOOKUP(F46,'[1]DM hoa chat goc'!$B$3:$L$895,4,FALSE)</f>
        <v>0</v>
      </c>
      <c r="I46" s="51">
        <f>VLOOKUP(F46,'[1]DM hoa chat goc'!$B$3:$L$895,6,FALSE)</f>
        <v>0</v>
      </c>
      <c r="J46" s="50" t="str">
        <f>IF(VLOOKUP(F46,'[1]DM hoa chat goc'!$B$3:$L$895,9,FALSE)="Lit","ml",IF(VLOOKUP(F46,'[1]DM hoa chat goc'!$B$3:$L$895,9,FALSE)="Kg","g",VLOOKUP(F46,'[1]DM hoa chat goc'!$B$3:$L$895,9,FALSE)))</f>
        <v>g</v>
      </c>
      <c r="K46" s="73">
        <v>50</v>
      </c>
      <c r="L46" s="52"/>
      <c r="M46" s="47"/>
    </row>
    <row r="47" spans="1:13" s="7" customFormat="1" ht="16.5">
      <c r="A47" s="43"/>
      <c r="B47" s="44"/>
      <c r="C47" s="45"/>
      <c r="D47" s="43"/>
      <c r="E47" s="47"/>
      <c r="F47" s="46" t="s">
        <v>68</v>
      </c>
      <c r="G47" s="49" t="str">
        <f>VLOOKUP(F47,'[1]DM hoa chat goc'!$B$3:$L$895,2,FALSE)</f>
        <v>Muối hạt</v>
      </c>
      <c r="H47" s="50">
        <f>VLOOKUP(F47,'[1]DM hoa chat goc'!$B$3:$L$895,4,FALSE)</f>
        <v>0</v>
      </c>
      <c r="I47" s="51">
        <f>VLOOKUP(F47,'[1]DM hoa chat goc'!$B$3:$L$895,6,FALSE)</f>
        <v>0</v>
      </c>
      <c r="J47" s="50" t="str">
        <f>IF(VLOOKUP(F47,'[1]DM hoa chat goc'!$B$3:$L$895,9,FALSE)="Lit","ml",IF(VLOOKUP(F47,'[1]DM hoa chat goc'!$B$3:$L$895,9,FALSE)="Kg","g",VLOOKUP(F47,'[1]DM hoa chat goc'!$B$3:$L$895,9,FALSE)))</f>
        <v>g</v>
      </c>
      <c r="K47" s="73">
        <v>50</v>
      </c>
      <c r="L47" s="52"/>
      <c r="M47" s="47"/>
    </row>
    <row r="48" spans="1:13" s="7" customFormat="1" ht="16.5">
      <c r="A48" s="43"/>
      <c r="B48" s="44"/>
      <c r="C48" s="45"/>
      <c r="D48" s="43"/>
      <c r="E48" s="47"/>
      <c r="F48" s="46" t="s">
        <v>29</v>
      </c>
      <c r="G48" s="49" t="str">
        <f>VLOOKUP(F48,'[1]DM hoa chat goc'!$B$3:$L$895,2,FALSE)</f>
        <v>Bao tay cao su</v>
      </c>
      <c r="H48" s="50">
        <f>VLOOKUP(F48,'[1]DM hoa chat goc'!$B$3:$L$895,4,FALSE)</f>
        <v>0</v>
      </c>
      <c r="I48" s="51" t="str">
        <f>VLOOKUP(F48,'[1]DM hoa chat goc'!$B$3:$L$895,6,FALSE)</f>
        <v>Hộp 50 (đôi)</v>
      </c>
      <c r="J48" s="50" t="str">
        <f>IF(VLOOKUP(F48,'[1]DM hoa chat goc'!$B$3:$L$895,9,FALSE)="Lit","ml",IF(VLOOKUP(F48,'[1]DM hoa chat goc'!$B$3:$L$895,9,FALSE)="Kg","g",VLOOKUP(F48,'[1]DM hoa chat goc'!$B$3:$L$895,9,FALSE)))</f>
        <v>Đôi</v>
      </c>
      <c r="K48" s="73">
        <v>50</v>
      </c>
      <c r="L48" s="52"/>
      <c r="M48" s="47"/>
    </row>
    <row r="49" spans="1:13" s="7" customFormat="1" ht="16.5">
      <c r="A49" s="43"/>
      <c r="B49" s="44"/>
      <c r="C49" s="45"/>
      <c r="D49" s="43"/>
      <c r="E49" s="47"/>
      <c r="F49" s="46" t="s">
        <v>69</v>
      </c>
      <c r="G49" s="49" t="str">
        <f>VLOOKUP(F49,'[1]DM hoa chat goc'!$B$3:$L$895,2,FALSE)</f>
        <v>Dây thun</v>
      </c>
      <c r="H49" s="50">
        <f>VLOOKUP(F49,'[1]DM hoa chat goc'!$B$3:$L$895,4,FALSE)</f>
        <v>0</v>
      </c>
      <c r="I49" s="51" t="str">
        <f>VLOOKUP(F49,'[1]DM hoa chat goc'!$B$3:$L$895,6,FALSE)</f>
        <v>Gói 500 (g)</v>
      </c>
      <c r="J49" s="50" t="str">
        <f>IF(VLOOKUP(F49,'[1]DM hoa chat goc'!$B$3:$L$895,9,FALSE)="Lit","ml",IF(VLOOKUP(F49,'[1]DM hoa chat goc'!$B$3:$L$895,9,FALSE)="Kg","g",VLOOKUP(F49,'[1]DM hoa chat goc'!$B$3:$L$895,9,FALSE)))</f>
        <v>g</v>
      </c>
      <c r="K49" s="73">
        <v>1</v>
      </c>
      <c r="L49" s="52"/>
      <c r="M49" s="47"/>
    </row>
    <row r="50" spans="1:13" s="7" customFormat="1" ht="16.5">
      <c r="A50" s="43"/>
      <c r="B50" s="44"/>
      <c r="C50" s="45"/>
      <c r="D50" s="43"/>
      <c r="E50" s="47"/>
      <c r="F50" s="46" t="s">
        <v>70</v>
      </c>
      <c r="G50" s="49" t="str">
        <f>VLOOKUP(F50,'[1]DM hoa chat goc'!$B$3:$L$895,2,FALSE)</f>
        <v>Bông không thấm nước</v>
      </c>
      <c r="H50" s="50" t="str">
        <f>VLOOKUP(F50,'[1]DM hoa chat goc'!$B$3:$L$895,4,FALSE)</f>
        <v>VN</v>
      </c>
      <c r="I50" s="51">
        <f>VLOOKUP(F50,'[1]DM hoa chat goc'!$B$3:$L$895,6,FALSE)</f>
        <v>0</v>
      </c>
      <c r="J50" s="50" t="str">
        <f>IF(VLOOKUP(F50,'[1]DM hoa chat goc'!$B$3:$L$895,9,FALSE)="Lit","ml",IF(VLOOKUP(F50,'[1]DM hoa chat goc'!$B$3:$L$895,9,FALSE)="Kg","g",VLOOKUP(F50,'[1]DM hoa chat goc'!$B$3:$L$895,9,FALSE)))</f>
        <v>g</v>
      </c>
      <c r="K50" s="73">
        <v>100</v>
      </c>
      <c r="L50" s="52"/>
      <c r="M50" s="47"/>
    </row>
    <row r="51" spans="1:13" s="7" customFormat="1" ht="16.5">
      <c r="A51" s="43"/>
      <c r="B51" s="44"/>
      <c r="C51" s="45"/>
      <c r="D51" s="43"/>
      <c r="E51" s="47"/>
      <c r="F51" s="46" t="s">
        <v>71</v>
      </c>
      <c r="G51" s="49" t="str">
        <f>VLOOKUP(F51,'[1]DM hoa chat goc'!$B$3:$L$895,2,FALSE)</f>
        <v>Nước rửa chén</v>
      </c>
      <c r="H51" s="50" t="str">
        <f>VLOOKUP(F51,'[1]DM hoa chat goc'!$B$3:$L$895,4,FALSE)</f>
        <v>VN</v>
      </c>
      <c r="I51" s="51">
        <f>VLOOKUP(F51,'[1]DM hoa chat goc'!$B$3:$L$895,6,FALSE)</f>
        <v>0</v>
      </c>
      <c r="J51" s="50" t="str">
        <f>IF(VLOOKUP(F51,'[1]DM hoa chat goc'!$B$3:$L$895,9,FALSE)="Lit","ml",IF(VLOOKUP(F51,'[1]DM hoa chat goc'!$B$3:$L$895,9,FALSE)="Kg","g",VLOOKUP(F51,'[1]DM hoa chat goc'!$B$3:$L$895,9,FALSE)))</f>
        <v>ml</v>
      </c>
      <c r="K51" s="73">
        <v>200</v>
      </c>
      <c r="L51" s="52"/>
      <c r="M51" s="47"/>
    </row>
    <row r="52" spans="1:13" s="7" customFormat="1" ht="45" customHeight="1">
      <c r="A52" s="43"/>
      <c r="B52" s="44"/>
      <c r="C52" s="45"/>
      <c r="D52" s="43"/>
      <c r="E52" s="47"/>
      <c r="F52" s="46" t="s">
        <v>72</v>
      </c>
      <c r="G52" s="49" t="str">
        <f>VLOOKUP(F52,'[1]DM hoa chat goc'!$B$3:$L$895,2,FALSE)</f>
        <v>Petrifilm (plate count petrifilm)</v>
      </c>
      <c r="H52" s="50" t="str">
        <f>VLOOKUP(F52,'[1]DM hoa chat goc'!$B$3:$L$895,4,FALSE)</f>
        <v>USA</v>
      </c>
      <c r="I52" s="51" t="str">
        <f>VLOOKUP(F52,'[1]DM hoa chat goc'!$B$3:$L$895,6,FALSE)</f>
        <v>Hộp 50 đĩa</v>
      </c>
      <c r="J52" s="50" t="str">
        <f>IF(VLOOKUP(F52,'[1]DM hoa chat goc'!$B$3:$L$895,9,FALSE)="Lit","ml",IF(VLOOKUP(F52,'[1]DM hoa chat goc'!$B$3:$L$895,9,FALSE)="Kg","g",VLOOKUP(F52,'[1]DM hoa chat goc'!$B$3:$L$895,9,FALSE)))</f>
        <v>Hộp</v>
      </c>
      <c r="K52" s="73">
        <v>1</v>
      </c>
      <c r="L52" s="52"/>
      <c r="M52" s="47"/>
    </row>
    <row r="53" spans="1:13" s="7" customFormat="1" ht="16.5">
      <c r="A53" s="43"/>
      <c r="B53" s="44"/>
      <c r="C53" s="45"/>
      <c r="D53" s="43"/>
      <c r="E53" s="47"/>
      <c r="F53" s="46" t="s">
        <v>73</v>
      </c>
      <c r="G53" s="49" t="str">
        <f>VLOOKUP(F53,'[1]DM hoa chat goc'!$B$3:$L$895,2,FALSE)</f>
        <v>Túi dập mẫu</v>
      </c>
      <c r="H53" s="50" t="str">
        <f>VLOOKUP(F53,'[1]DM hoa chat goc'!$B$3:$L$895,4,FALSE)</f>
        <v>TQ</v>
      </c>
      <c r="I53" s="51">
        <f>VLOOKUP(F53,'[1]DM hoa chat goc'!$B$3:$L$895,6,FALSE)</f>
        <v>0</v>
      </c>
      <c r="J53" s="50" t="str">
        <f>IF(VLOOKUP(F53,'[1]DM hoa chat goc'!$B$3:$L$895,9,FALSE)="Lit","ml",IF(VLOOKUP(F53,'[1]DM hoa chat goc'!$B$3:$L$895,9,FALSE)="Kg","g",VLOOKUP(F53,'[1]DM hoa chat goc'!$B$3:$L$895,9,FALSE)))</f>
        <v>g</v>
      </c>
      <c r="K53" s="73">
        <v>10</v>
      </c>
      <c r="L53" s="52"/>
      <c r="M53" s="47"/>
    </row>
    <row r="54" spans="1:13" s="7" customFormat="1" ht="16.5">
      <c r="A54" s="43"/>
      <c r="B54" s="44"/>
      <c r="C54" s="45"/>
      <c r="D54" s="43"/>
      <c r="E54" s="47"/>
      <c r="F54" s="46" t="s">
        <v>25</v>
      </c>
      <c r="G54" s="49" t="str">
        <f>VLOOKUP(F54,'[1]DM hoa chat goc'!$B$3:$L$895,2,FALSE)</f>
        <v>Citric acid</v>
      </c>
      <c r="H54" s="50" t="str">
        <f>VLOOKUP(F54,'[1]DM hoa chat goc'!$B$3:$L$895,4,FALSE)</f>
        <v>TQ</v>
      </c>
      <c r="I54" s="51">
        <f>VLOOKUP(F54,'[1]DM hoa chat goc'!$B$3:$L$895,6,FALSE)</f>
        <v>0</v>
      </c>
      <c r="J54" s="50" t="str">
        <f>IF(VLOOKUP(F54,'[1]DM hoa chat goc'!$B$3:$L$895,9,FALSE)="Lit","ml",IF(VLOOKUP(F54,'[1]DM hoa chat goc'!$B$3:$L$895,9,FALSE)="Kg","g",VLOOKUP(F54,'[1]DM hoa chat goc'!$B$3:$L$895,9,FALSE)))</f>
        <v>g</v>
      </c>
      <c r="K54" s="73">
        <v>20</v>
      </c>
      <c r="L54" s="52"/>
      <c r="M54" s="47"/>
    </row>
    <row r="55" spans="1:13" s="7" customFormat="1" ht="27">
      <c r="A55" s="43"/>
      <c r="B55" s="44"/>
      <c r="C55" s="45"/>
      <c r="D55" s="43"/>
      <c r="E55" s="47"/>
      <c r="F55" s="46" t="s">
        <v>74</v>
      </c>
      <c r="G55" s="49" t="str">
        <f>VLOOKUP(F55,'[1]DM hoa chat goc'!$B$3:$L$895,2,FALSE)</f>
        <v>Xi lanh + Kim tiêm</v>
      </c>
      <c r="H55" s="50" t="str">
        <f>VLOOKUP(F55,'[1]DM hoa chat goc'!$B$3:$L$895,4,FALSE)</f>
        <v>VN</v>
      </c>
      <c r="I55" s="51" t="str">
        <f>VLOOKUP(F55,'[1]DM hoa chat goc'!$B$3:$L$895,6,FALSE)</f>
        <v>ống 3 - 5ml, Hộp 100 (cái)</v>
      </c>
      <c r="J55" s="50" t="str">
        <f>IF(VLOOKUP(F55,'[1]DM hoa chat goc'!$B$3:$L$895,9,FALSE)="Lit","ml",IF(VLOOKUP(F55,'[1]DM hoa chat goc'!$B$3:$L$895,9,FALSE)="Kg","g",VLOOKUP(F55,'[1]DM hoa chat goc'!$B$3:$L$895,9,FALSE)))</f>
        <v>Cái</v>
      </c>
      <c r="K55" s="73">
        <v>10</v>
      </c>
      <c r="L55" s="52"/>
      <c r="M55" s="47"/>
    </row>
    <row r="56" spans="1:13" s="7" customFormat="1" ht="33" customHeight="1">
      <c r="A56" s="43"/>
      <c r="B56" s="44"/>
      <c r="C56" s="45"/>
      <c r="D56" s="43"/>
      <c r="E56" s="47"/>
      <c r="F56" s="46" t="s">
        <v>75</v>
      </c>
      <c r="G56" s="49" t="str">
        <f>VLOOKUP(F56,'[1]DM hoa chat goc'!$B$3:$L$895,2,FALSE)</f>
        <v>Màng bao PVC (Wrap PVC)</v>
      </c>
      <c r="H56" s="50">
        <f>VLOOKUP(F56,'[1]DM hoa chat goc'!$B$3:$L$895,4,FALSE)</f>
        <v>0</v>
      </c>
      <c r="I56" s="51">
        <f>VLOOKUP(F56,'[1]DM hoa chat goc'!$B$3:$L$895,6,FALSE)</f>
        <v>0</v>
      </c>
      <c r="J56" s="50" t="str">
        <f>IF(VLOOKUP(F56,'[1]DM hoa chat goc'!$B$3:$L$895,9,FALSE)="Lit","ml",IF(VLOOKUP(F56,'[1]DM hoa chat goc'!$B$3:$L$895,9,FALSE)="Kg","g",VLOOKUP(F56,'[1]DM hoa chat goc'!$B$3:$L$895,9,FALSE)))</f>
        <v>Cuộn</v>
      </c>
      <c r="K56" s="73">
        <v>1</v>
      </c>
      <c r="L56" s="52"/>
      <c r="M56" s="47"/>
    </row>
    <row r="57" spans="1:13" s="7" customFormat="1" ht="16.5">
      <c r="A57" s="43"/>
      <c r="B57" s="44"/>
      <c r="C57" s="45"/>
      <c r="D57" s="43"/>
      <c r="E57" s="47"/>
      <c r="F57" s="46" t="s">
        <v>76</v>
      </c>
      <c r="G57" s="49" t="str">
        <f>VLOOKUP(F57,'[1]DM hoa chat goc'!$B$3:$L$895,2,FALSE)</f>
        <v>Muỗng nhựa</v>
      </c>
      <c r="H57" s="50">
        <f>VLOOKUP(F57,'[1]DM hoa chat goc'!$B$3:$L$895,4,FALSE)</f>
        <v>0</v>
      </c>
      <c r="I57" s="51">
        <f>VLOOKUP(F57,'[1]DM hoa chat goc'!$B$3:$L$895,6,FALSE)</f>
        <v>0</v>
      </c>
      <c r="J57" s="50" t="str">
        <f>IF(VLOOKUP(F57,'[1]DM hoa chat goc'!$B$3:$L$895,9,FALSE)="Lit","ml",IF(VLOOKUP(F57,'[1]DM hoa chat goc'!$B$3:$L$895,9,FALSE)="Kg","g",VLOOKUP(F57,'[1]DM hoa chat goc'!$B$3:$L$895,9,FALSE)))</f>
        <v>g</v>
      </c>
      <c r="K57" s="73">
        <v>100</v>
      </c>
      <c r="L57" s="52"/>
      <c r="M57" s="47"/>
    </row>
    <row r="58" spans="1:13" s="7" customFormat="1" ht="16.5">
      <c r="A58" s="43"/>
      <c r="B58" s="44"/>
      <c r="C58" s="45"/>
      <c r="D58" s="43"/>
      <c r="E58" s="47"/>
      <c r="F58" s="46" t="s">
        <v>77</v>
      </c>
      <c r="G58" s="49" t="str">
        <f>VLOOKUP(F58,'[1]DM hoa chat goc'!$B$3:$L$895,2,FALSE)</f>
        <v>Xanthangum</v>
      </c>
      <c r="H58" s="50">
        <f>VLOOKUP(F58,'[1]DM hoa chat goc'!$B$3:$L$895,4,FALSE)</f>
        <v>0</v>
      </c>
      <c r="I58" s="51">
        <f>VLOOKUP(F58,'[1]DM hoa chat goc'!$B$3:$L$895,6,FALSE)</f>
        <v>0</v>
      </c>
      <c r="J58" s="50" t="str">
        <f>IF(VLOOKUP(F58,'[1]DM hoa chat goc'!$B$3:$L$895,9,FALSE)="Lit","ml",IF(VLOOKUP(F58,'[1]DM hoa chat goc'!$B$3:$L$895,9,FALSE)="Kg","g",VLOOKUP(F58,'[1]DM hoa chat goc'!$B$3:$L$895,9,FALSE)))</f>
        <v>g</v>
      </c>
      <c r="K58" s="73">
        <v>20</v>
      </c>
      <c r="L58" s="52"/>
      <c r="M58" s="47"/>
    </row>
    <row r="59" spans="1:13" s="7" customFormat="1" ht="16.5">
      <c r="A59" s="43"/>
      <c r="B59" s="44"/>
      <c r="C59" s="45"/>
      <c r="D59" s="43"/>
      <c r="E59" s="47"/>
      <c r="F59" s="46" t="s">
        <v>78</v>
      </c>
      <c r="G59" s="49" t="str">
        <f>VLOOKUP(F59,'[1]DM hoa chat goc'!$B$3:$L$895,2,FALSE)</f>
        <v>Cọ rửa</v>
      </c>
      <c r="H59" s="50">
        <f>VLOOKUP(F59,'[1]DM hoa chat goc'!$B$3:$L$895,4,FALSE)</f>
        <v>0</v>
      </c>
      <c r="I59" s="51">
        <f>VLOOKUP(F59,'[1]DM hoa chat goc'!$B$3:$L$895,6,FALSE)</f>
        <v>0</v>
      </c>
      <c r="J59" s="50" t="str">
        <f>IF(VLOOKUP(F59,'[1]DM hoa chat goc'!$B$3:$L$895,9,FALSE)="Lit","ml",IF(VLOOKUP(F59,'[1]DM hoa chat goc'!$B$3:$L$895,9,FALSE)="Kg","g",VLOOKUP(F59,'[1]DM hoa chat goc'!$B$3:$L$895,9,FALSE)))</f>
        <v>Cây</v>
      </c>
      <c r="K59" s="73">
        <v>2</v>
      </c>
      <c r="L59" s="52"/>
      <c r="M59" s="47"/>
    </row>
    <row r="60" spans="1:13" s="7" customFormat="1" ht="16.5">
      <c r="A60" s="43"/>
      <c r="B60" s="44"/>
      <c r="C60" s="45"/>
      <c r="D60" s="43"/>
      <c r="E60" s="47"/>
      <c r="F60" s="46" t="s">
        <v>79</v>
      </c>
      <c r="G60" s="49" t="str">
        <f>VLOOKUP(F60,'[1]DM hoa chat goc'!$B$3:$L$895,2,FALSE)</f>
        <v>Calcium carbonate </v>
      </c>
      <c r="H60" s="50" t="str">
        <f>VLOOKUP(F60,'[1]DM hoa chat goc'!$B$3:$L$895,4,FALSE)</f>
        <v>TQ</v>
      </c>
      <c r="I60" s="51">
        <f>VLOOKUP(F60,'[1]DM hoa chat goc'!$B$3:$L$895,6,FALSE)</f>
        <v>0</v>
      </c>
      <c r="J60" s="50" t="str">
        <f>IF(VLOOKUP(F60,'[1]DM hoa chat goc'!$B$3:$L$895,9,FALSE)="Lit","ml",IF(VLOOKUP(F60,'[1]DM hoa chat goc'!$B$3:$L$895,9,FALSE)="Kg","g",VLOOKUP(F60,'[1]DM hoa chat goc'!$B$3:$L$895,9,FALSE)))</f>
        <v>g</v>
      </c>
      <c r="K60" s="73">
        <v>10</v>
      </c>
      <c r="L60" s="52"/>
      <c r="M60" s="47"/>
    </row>
    <row r="61" spans="1:13" s="7" customFormat="1" ht="27">
      <c r="A61" s="43"/>
      <c r="B61" s="44"/>
      <c r="C61" s="45"/>
      <c r="D61" s="43"/>
      <c r="E61" s="47"/>
      <c r="F61" s="46" t="s">
        <v>80</v>
      </c>
      <c r="G61" s="49" t="str">
        <f>VLOOKUP(F61,'[1]DM hoa chat goc'!$B$3:$L$895,2,FALSE)</f>
        <v>Ống giấy chiết chất béo cho Soxhlet</v>
      </c>
      <c r="H61" s="50">
        <f>VLOOKUP(F61,'[1]DM hoa chat goc'!$B$3:$L$895,4,FALSE)</f>
        <v>0</v>
      </c>
      <c r="I61" s="51">
        <f>VLOOKUP(F61,'[1]DM hoa chat goc'!$B$3:$L$895,6,FALSE)</f>
        <v>0</v>
      </c>
      <c r="J61" s="50" t="str">
        <f>IF(VLOOKUP(F61,'[1]DM hoa chat goc'!$B$3:$L$895,9,FALSE)="Lit","ml",IF(VLOOKUP(F61,'[1]DM hoa chat goc'!$B$3:$L$895,9,FALSE)="Kg","g",VLOOKUP(F61,'[1]DM hoa chat goc'!$B$3:$L$895,9,FALSE)))</f>
        <v>cái</v>
      </c>
      <c r="K61" s="73">
        <v>5</v>
      </c>
      <c r="L61" s="52"/>
      <c r="M61" s="47"/>
    </row>
    <row r="62" spans="1:13" s="7" customFormat="1" ht="16.5">
      <c r="A62" s="43"/>
      <c r="B62" s="44"/>
      <c r="C62" s="45"/>
      <c r="D62" s="43"/>
      <c r="E62" s="47"/>
      <c r="F62" s="46" t="s">
        <v>81</v>
      </c>
      <c r="G62" s="49" t="str">
        <f>VLOOKUP(F62,'[1]DM hoa chat goc'!$B$3:$L$895,2,FALSE)</f>
        <v>NaOH</v>
      </c>
      <c r="H62" s="50" t="str">
        <f>VLOOKUP(F62,'[1]DM hoa chat goc'!$B$3:$L$895,4,FALSE)</f>
        <v>Merck </v>
      </c>
      <c r="I62" s="51">
        <f>VLOOKUP(F62,'[1]DM hoa chat goc'!$B$3:$L$895,6,FALSE)</f>
        <v>0</v>
      </c>
      <c r="J62" s="50" t="str">
        <f>IF(VLOOKUP(F62,'[1]DM hoa chat goc'!$B$3:$L$895,9,FALSE)="Lit","ml",IF(VLOOKUP(F62,'[1]DM hoa chat goc'!$B$3:$L$895,9,FALSE)="Kg","g",VLOOKUP(F62,'[1]DM hoa chat goc'!$B$3:$L$895,9,FALSE)))</f>
        <v>g</v>
      </c>
      <c r="K62" s="73">
        <v>2000</v>
      </c>
      <c r="L62" s="52"/>
      <c r="M62" s="47"/>
    </row>
    <row r="63" spans="1:13" s="7" customFormat="1" ht="16.5">
      <c r="A63" s="43"/>
      <c r="B63" s="44"/>
      <c r="C63" s="45"/>
      <c r="D63" s="43"/>
      <c r="E63" s="47"/>
      <c r="F63" s="46" t="s">
        <v>82</v>
      </c>
      <c r="G63" s="49" t="str">
        <f>VLOOKUP(F63,'[1]DM hoa chat goc'!$B$3:$L$895,2,FALSE)</f>
        <v>Lecithin</v>
      </c>
      <c r="H63" s="50">
        <f>VLOOKUP(F63,'[1]DM hoa chat goc'!$B$3:$L$895,4,FALSE)</f>
        <v>0</v>
      </c>
      <c r="I63" s="51">
        <f>VLOOKUP(F63,'[1]DM hoa chat goc'!$B$3:$L$895,6,FALSE)</f>
        <v>0</v>
      </c>
      <c r="J63" s="50" t="str">
        <f>IF(VLOOKUP(F63,'[1]DM hoa chat goc'!$B$3:$L$895,9,FALSE)="Lit","ml",IF(VLOOKUP(F63,'[1]DM hoa chat goc'!$B$3:$L$895,9,FALSE)="Kg","g",VLOOKUP(F63,'[1]DM hoa chat goc'!$B$3:$L$895,9,FALSE)))</f>
        <v>g</v>
      </c>
      <c r="K63" s="73">
        <v>10</v>
      </c>
      <c r="L63" s="52"/>
      <c r="M63" s="47"/>
    </row>
    <row r="64" spans="1:13" s="7" customFormat="1" ht="16.5">
      <c r="A64" s="43"/>
      <c r="B64" s="44"/>
      <c r="C64" s="45"/>
      <c r="D64" s="43"/>
      <c r="E64" s="47"/>
      <c r="F64" s="46" t="s">
        <v>83</v>
      </c>
      <c r="G64" s="49" t="str">
        <f>VLOOKUP(F64,'[1]DM hoa chat goc'!$B$3:$L$895,2,FALSE)</f>
        <v>Fructose</v>
      </c>
      <c r="H64" s="50">
        <f>VLOOKUP(F64,'[1]DM hoa chat goc'!$B$3:$L$895,4,FALSE)</f>
        <v>0</v>
      </c>
      <c r="I64" s="51">
        <f>VLOOKUP(F64,'[1]DM hoa chat goc'!$B$3:$L$895,6,FALSE)</f>
        <v>0</v>
      </c>
      <c r="J64" s="50" t="str">
        <f>IF(VLOOKUP(F64,'[1]DM hoa chat goc'!$B$3:$L$895,9,FALSE)="Lit","ml",IF(VLOOKUP(F64,'[1]DM hoa chat goc'!$B$3:$L$895,9,FALSE)="Kg","g",VLOOKUP(F64,'[1]DM hoa chat goc'!$B$3:$L$895,9,FALSE)))</f>
        <v>g</v>
      </c>
      <c r="K64" s="73">
        <v>40</v>
      </c>
      <c r="L64" s="52"/>
      <c r="M64" s="47"/>
    </row>
    <row r="65" spans="1:13" s="7" customFormat="1" ht="16.5">
      <c r="A65" s="43"/>
      <c r="B65" s="44"/>
      <c r="C65" s="45"/>
      <c r="D65" s="43"/>
      <c r="E65" s="47"/>
      <c r="F65" s="46" t="s">
        <v>84</v>
      </c>
      <c r="G65" s="49" t="str">
        <f>VLOOKUP(F65,'[1]DM hoa chat goc'!$B$3:$L$895,2,FALSE)</f>
        <v>Gelatin thực phẩm</v>
      </c>
      <c r="H65" s="50" t="str">
        <f>VLOOKUP(F65,'[1]DM hoa chat goc'!$B$3:$L$895,4,FALSE)</f>
        <v>VN</v>
      </c>
      <c r="I65" s="51">
        <f>VLOOKUP(F65,'[1]DM hoa chat goc'!$B$3:$L$895,6,FALSE)</f>
        <v>0</v>
      </c>
      <c r="J65" s="50" t="str">
        <f>IF(VLOOKUP(F65,'[1]DM hoa chat goc'!$B$3:$L$895,9,FALSE)="Lit","ml",IF(VLOOKUP(F65,'[1]DM hoa chat goc'!$B$3:$L$895,9,FALSE)="Kg","g",VLOOKUP(F65,'[1]DM hoa chat goc'!$B$3:$L$895,9,FALSE)))</f>
        <v>g</v>
      </c>
      <c r="K65" s="73">
        <v>20</v>
      </c>
      <c r="L65" s="52"/>
      <c r="M65" s="47"/>
    </row>
    <row r="66" spans="1:13" s="7" customFormat="1" ht="16.5">
      <c r="A66" s="43"/>
      <c r="B66" s="44"/>
      <c r="C66" s="45"/>
      <c r="D66" s="43"/>
      <c r="E66" s="47"/>
      <c r="F66" s="46" t="s">
        <v>85</v>
      </c>
      <c r="G66" s="49" t="str">
        <f>VLOOKUP(F66,'[1]DM hoa chat goc'!$B$3:$L$895,2,FALSE)</f>
        <v>Glucose</v>
      </c>
      <c r="H66" s="50" t="str">
        <f>VLOOKUP(F66,'[1]DM hoa chat goc'!$B$3:$L$895,4,FALSE)</f>
        <v>TQ</v>
      </c>
      <c r="I66" s="51" t="str">
        <f>VLOOKUP(F66,'[1]DM hoa chat goc'!$B$3:$L$895,6,FALSE)</f>
        <v>Chai 500 (g)</v>
      </c>
      <c r="J66" s="50" t="str">
        <f>IF(VLOOKUP(F66,'[1]DM hoa chat goc'!$B$3:$L$895,9,FALSE)="Lit","ml",IF(VLOOKUP(F66,'[1]DM hoa chat goc'!$B$3:$L$895,9,FALSE)="Kg","g",VLOOKUP(F66,'[1]DM hoa chat goc'!$B$3:$L$895,9,FALSE)))</f>
        <v>g</v>
      </c>
      <c r="K66" s="73">
        <v>40</v>
      </c>
      <c r="L66" s="52"/>
      <c r="M66" s="47"/>
    </row>
    <row r="67" spans="1:13" s="7" customFormat="1" ht="16.5">
      <c r="A67" s="43"/>
      <c r="B67" s="44"/>
      <c r="C67" s="45"/>
      <c r="D67" s="43"/>
      <c r="E67" s="47"/>
      <c r="F67" s="46" t="s">
        <v>86</v>
      </c>
      <c r="G67" s="49" t="str">
        <f>VLOOKUP(F67,'[1]DM hoa chat goc'!$B$3:$L$895,2,FALSE)</f>
        <v>Sodium benzoate</v>
      </c>
      <c r="H67" s="50" t="str">
        <f>VLOOKUP(F67,'[1]DM hoa chat goc'!$B$3:$L$895,4,FALSE)</f>
        <v>TQ</v>
      </c>
      <c r="I67" s="51" t="str">
        <f>VLOOKUP(F67,'[1]DM hoa chat goc'!$B$3:$L$895,6,FALSE)</f>
        <v>Chai 250 (g)</v>
      </c>
      <c r="J67" s="50" t="str">
        <f>IF(VLOOKUP(F67,'[1]DM hoa chat goc'!$B$3:$L$895,9,FALSE)="Lit","ml",IF(VLOOKUP(F67,'[1]DM hoa chat goc'!$B$3:$L$895,9,FALSE)="Kg","g",VLOOKUP(F67,'[1]DM hoa chat goc'!$B$3:$L$895,9,FALSE)))</f>
        <v>g</v>
      </c>
      <c r="K67" s="73">
        <v>50</v>
      </c>
      <c r="L67" s="52"/>
      <c r="M67" s="47"/>
    </row>
    <row r="68" spans="1:13" s="7" customFormat="1" ht="16.5">
      <c r="A68" s="43"/>
      <c r="B68" s="44"/>
      <c r="C68" s="45"/>
      <c r="D68" s="43"/>
      <c r="E68" s="47"/>
      <c r="F68" s="46" t="s">
        <v>87</v>
      </c>
      <c r="G68" s="49" t="str">
        <f>VLOOKUP(F68,'[1]DM hoa chat goc'!$B$3:$L$895,2,FALSE)</f>
        <v>Tinh bột</v>
      </c>
      <c r="H68" s="50" t="str">
        <f>VLOOKUP(F68,'[1]DM hoa chat goc'!$B$3:$L$895,4,FALSE)</f>
        <v>TQ</v>
      </c>
      <c r="I68" s="51" t="str">
        <f>VLOOKUP(F68,'[1]DM hoa chat goc'!$B$3:$L$895,6,FALSE)</f>
        <v>Chai 500 (ml)</v>
      </c>
      <c r="J68" s="50" t="str">
        <f>IF(VLOOKUP(F68,'[1]DM hoa chat goc'!$B$3:$L$895,9,FALSE)="Lit","ml",IF(VLOOKUP(F68,'[1]DM hoa chat goc'!$B$3:$L$895,9,FALSE)="Kg","g",VLOOKUP(F68,'[1]DM hoa chat goc'!$B$3:$L$895,9,FALSE)))</f>
        <v>g</v>
      </c>
      <c r="K68" s="73">
        <v>50</v>
      </c>
      <c r="L68" s="52"/>
      <c r="M68" s="47"/>
    </row>
    <row r="69" spans="1:13" s="7" customFormat="1" ht="27">
      <c r="A69" s="43">
        <v>8</v>
      </c>
      <c r="B69" s="44" t="s">
        <v>88</v>
      </c>
      <c r="C69" s="45" t="s">
        <v>89</v>
      </c>
      <c r="D69" s="43">
        <v>2005150202</v>
      </c>
      <c r="E69" s="57" t="s">
        <v>44</v>
      </c>
      <c r="F69" s="46" t="s">
        <v>64</v>
      </c>
      <c r="G69" s="49" t="str">
        <f>VLOOKUP(F69,'[1]DM hoa chat goc'!$B$3:$L$895,2,FALSE)</f>
        <v>Carrageenan</v>
      </c>
      <c r="H69" s="50" t="str">
        <f>VLOOKUP(F69,'[1]DM hoa chat goc'!$B$3:$L$895,4,FALSE)</f>
        <v>TQ</v>
      </c>
      <c r="I69" s="51" t="str">
        <f>VLOOKUP(F69,'[1]DM hoa chat goc'!$B$3:$L$895,6,FALSE)</f>
        <v>Chai 100 (g)</v>
      </c>
      <c r="J69" s="50" t="str">
        <f>IF(VLOOKUP(F69,'[1]DM hoa chat goc'!$B$3:$L$895,9,FALSE)="Lit","ml",IF(VLOOKUP(F69,'[1]DM hoa chat goc'!$B$3:$L$895,9,FALSE)="Kg","g",VLOOKUP(F69,'[1]DM hoa chat goc'!$B$3:$L$895,9,FALSE)))</f>
        <v>g</v>
      </c>
      <c r="K69" s="74">
        <v>80</v>
      </c>
      <c r="L69" s="52" t="s">
        <v>90</v>
      </c>
      <c r="M69" s="47"/>
    </row>
    <row r="70" spans="1:13" s="7" customFormat="1" ht="33" customHeight="1">
      <c r="A70" s="43"/>
      <c r="B70" s="44"/>
      <c r="C70" s="45"/>
      <c r="D70" s="43"/>
      <c r="E70" s="57"/>
      <c r="F70" s="46" t="s">
        <v>91</v>
      </c>
      <c r="G70" s="49" t="str">
        <f>VLOOKUP(F70,'[1]DM hoa chat goc'!$B$3:$L$895,2,FALSE)</f>
        <v>Carboxymethyl Cellulose (CMC)</v>
      </c>
      <c r="H70" s="50" t="str">
        <f>VLOOKUP(F70,'[1]DM hoa chat goc'!$B$3:$L$895,4,FALSE)</f>
        <v>TQ</v>
      </c>
      <c r="I70" s="51">
        <f>VLOOKUP(F70,'[1]DM hoa chat goc'!$B$3:$L$895,6,FALSE)</f>
        <v>0</v>
      </c>
      <c r="J70" s="50" t="str">
        <f>IF(VLOOKUP(F70,'[1]DM hoa chat goc'!$B$3:$L$895,9,FALSE)="Lit","ml",IF(VLOOKUP(F70,'[1]DM hoa chat goc'!$B$3:$L$895,9,FALSE)="Kg","g",VLOOKUP(F70,'[1]DM hoa chat goc'!$B$3:$L$895,9,FALSE)))</f>
        <v>g</v>
      </c>
      <c r="K70" s="74">
        <v>50</v>
      </c>
      <c r="L70" s="52"/>
      <c r="M70" s="47"/>
    </row>
    <row r="71" spans="1:13" s="7" customFormat="1" ht="16.5">
      <c r="A71" s="43"/>
      <c r="B71" s="44"/>
      <c r="C71" s="45"/>
      <c r="D71" s="43"/>
      <c r="E71" s="57"/>
      <c r="F71" s="46" t="s">
        <v>59</v>
      </c>
      <c r="G71" s="49" t="str">
        <f>VLOOKUP(F71,'[1]DM hoa chat goc'!$B$3:$L$895,2,FALSE)</f>
        <v>Cồn 96%</v>
      </c>
      <c r="H71" s="50">
        <f>VLOOKUP(F71,'[1]DM hoa chat goc'!$B$3:$L$895,4,FALSE)</f>
        <v>0</v>
      </c>
      <c r="I71" s="51">
        <f>VLOOKUP(F71,'[1]DM hoa chat goc'!$B$3:$L$895,6,FALSE)</f>
        <v>0</v>
      </c>
      <c r="J71" s="50" t="str">
        <f>IF(VLOOKUP(F71,'[1]DM hoa chat goc'!$B$3:$L$895,9,FALSE)="Lit","ml",IF(VLOOKUP(F71,'[1]DM hoa chat goc'!$B$3:$L$895,9,FALSE)="Kg","g",VLOOKUP(F71,'[1]DM hoa chat goc'!$B$3:$L$895,9,FALSE)))</f>
        <v>ml</v>
      </c>
      <c r="K71" s="74">
        <v>500</v>
      </c>
      <c r="L71" s="52"/>
      <c r="M71" s="47"/>
    </row>
    <row r="72" spans="1:13" s="7" customFormat="1" ht="16.5">
      <c r="A72" s="43"/>
      <c r="B72" s="44"/>
      <c r="C72" s="45"/>
      <c r="D72" s="43"/>
      <c r="E72" s="57"/>
      <c r="F72" s="46" t="s">
        <v>92</v>
      </c>
      <c r="G72" s="49" t="str">
        <f>VLOOKUP(F72,'[1]DM hoa chat goc'!$B$3:$L$895,2,FALSE)</f>
        <v>Hương cam</v>
      </c>
      <c r="H72" s="50">
        <f>VLOOKUP(F72,'[1]DM hoa chat goc'!$B$3:$L$895,4,FALSE)</f>
        <v>0</v>
      </c>
      <c r="I72" s="51">
        <f>VLOOKUP(F72,'[1]DM hoa chat goc'!$B$3:$L$895,6,FALSE)</f>
        <v>0</v>
      </c>
      <c r="J72" s="50" t="str">
        <f>IF(VLOOKUP(F72,'[1]DM hoa chat goc'!$B$3:$L$895,9,FALSE)="Lit","ml",IF(VLOOKUP(F72,'[1]DM hoa chat goc'!$B$3:$L$895,9,FALSE)="Kg","g",VLOOKUP(F72,'[1]DM hoa chat goc'!$B$3:$L$895,9,FALSE)))</f>
        <v>ml</v>
      </c>
      <c r="K72" s="73">
        <v>50</v>
      </c>
      <c r="L72" s="52"/>
      <c r="M72" s="47"/>
    </row>
    <row r="73" spans="1:13" s="7" customFormat="1" ht="16.5">
      <c r="A73" s="43"/>
      <c r="B73" s="44"/>
      <c r="C73" s="45"/>
      <c r="D73" s="43"/>
      <c r="E73" s="57"/>
      <c r="F73" s="46" t="s">
        <v>93</v>
      </c>
      <c r="G73" s="49" t="str">
        <f>VLOOKUP(F73,'[1]DM hoa chat goc'!$B$3:$L$895,2,FALSE)</f>
        <v>Hương dâu</v>
      </c>
      <c r="H73" s="50">
        <f>VLOOKUP(F73,'[1]DM hoa chat goc'!$B$3:$L$895,4,FALSE)</f>
        <v>0</v>
      </c>
      <c r="I73" s="51">
        <f>VLOOKUP(F73,'[1]DM hoa chat goc'!$B$3:$L$895,6,FALSE)</f>
        <v>0</v>
      </c>
      <c r="J73" s="50" t="str">
        <f>IF(VLOOKUP(F73,'[1]DM hoa chat goc'!$B$3:$L$895,9,FALSE)="Lit","ml",IF(VLOOKUP(F73,'[1]DM hoa chat goc'!$B$3:$L$895,9,FALSE)="Kg","g",VLOOKUP(F73,'[1]DM hoa chat goc'!$B$3:$L$895,9,FALSE)))</f>
        <v>ml</v>
      </c>
      <c r="K73" s="73">
        <v>50</v>
      </c>
      <c r="L73" s="52"/>
      <c r="M73" s="47"/>
    </row>
    <row r="74" spans="1:13" s="7" customFormat="1" ht="16.5">
      <c r="A74" s="43"/>
      <c r="B74" s="44"/>
      <c r="C74" s="45"/>
      <c r="D74" s="43"/>
      <c r="E74" s="57"/>
      <c r="F74" s="46" t="s">
        <v>94</v>
      </c>
      <c r="G74" s="49" t="str">
        <f>VLOOKUP(F74,'[1]DM hoa chat goc'!$B$3:$L$895,2,FALSE)</f>
        <v>Đầu típ Trắng (10µl)</v>
      </c>
      <c r="H74" s="50" t="str">
        <f>VLOOKUP(F74,'[1]DM hoa chat goc'!$B$3:$L$895,4,FALSE)</f>
        <v>VN</v>
      </c>
      <c r="I74" s="51" t="str">
        <f>VLOOKUP(F74,'[1]DM hoa chat goc'!$B$3:$L$895,6,FALSE)</f>
        <v>Gói</v>
      </c>
      <c r="J74" s="50" t="str">
        <f>IF(VLOOKUP(F74,'[1]DM hoa chat goc'!$B$3:$L$895,9,FALSE)="Lit","ml",IF(VLOOKUP(F74,'[1]DM hoa chat goc'!$B$3:$L$895,9,FALSE)="Kg","g",VLOOKUP(F74,'[1]DM hoa chat goc'!$B$3:$L$895,9,FALSE)))</f>
        <v>Cái</v>
      </c>
      <c r="K74" s="73">
        <v>10</v>
      </c>
      <c r="L74" s="52"/>
      <c r="M74" s="47"/>
    </row>
    <row r="75" spans="1:13" s="7" customFormat="1" ht="16.5">
      <c r="A75" s="43"/>
      <c r="B75" s="44"/>
      <c r="C75" s="45"/>
      <c r="D75" s="43"/>
      <c r="E75" s="57"/>
      <c r="F75" s="46" t="s">
        <v>45</v>
      </c>
      <c r="G75" s="49" t="str">
        <f>VLOOKUP(F75,'[1]DM hoa chat goc'!$B$3:$L$895,2,FALSE)</f>
        <v>Ascorbic acid</v>
      </c>
      <c r="H75" s="50" t="str">
        <f>VLOOKUP(F75,'[1]DM hoa chat goc'!$B$3:$L$895,4,FALSE)</f>
        <v>TQ</v>
      </c>
      <c r="I75" s="51" t="str">
        <f>VLOOKUP(F75,'[1]DM hoa chat goc'!$B$3:$L$895,6,FALSE)</f>
        <v>Chai 250 (g)</v>
      </c>
      <c r="J75" s="50" t="str">
        <f>IF(VLOOKUP(F75,'[1]DM hoa chat goc'!$B$3:$L$895,9,FALSE)="Lit","ml",IF(VLOOKUP(F75,'[1]DM hoa chat goc'!$B$3:$L$895,9,FALSE)="Kg","g",VLOOKUP(F75,'[1]DM hoa chat goc'!$B$3:$L$895,9,FALSE)))</f>
        <v>g</v>
      </c>
      <c r="K75" s="73">
        <v>50</v>
      </c>
      <c r="L75" s="52"/>
      <c r="M75" s="47"/>
    </row>
    <row r="76" spans="1:13" s="7" customFormat="1" ht="16.5">
      <c r="A76" s="43"/>
      <c r="B76" s="44"/>
      <c r="C76" s="45"/>
      <c r="D76" s="43"/>
      <c r="E76" s="57"/>
      <c r="F76" s="46" t="s">
        <v>95</v>
      </c>
      <c r="G76" s="49" t="str">
        <f>VLOOKUP(F76,'[1]DM hoa chat goc'!$B$3:$L$895,2,FALSE)</f>
        <v>Pepton </v>
      </c>
      <c r="H76" s="50" t="str">
        <f>VLOOKUP(F76,'[1]DM hoa chat goc'!$B$3:$L$895,4,FALSE)</f>
        <v>Merck</v>
      </c>
      <c r="I76" s="51" t="str">
        <f>VLOOKUP(F76,'[1]DM hoa chat goc'!$B$3:$L$895,6,FALSE)</f>
        <v>Chai 250 (g)</v>
      </c>
      <c r="J76" s="50" t="str">
        <f>IF(VLOOKUP(F76,'[1]DM hoa chat goc'!$B$3:$L$895,9,FALSE)="Lit","ml",IF(VLOOKUP(F76,'[1]DM hoa chat goc'!$B$3:$L$895,9,FALSE)="Kg","g",VLOOKUP(F76,'[1]DM hoa chat goc'!$B$3:$L$895,9,FALSE)))</f>
        <v>g</v>
      </c>
      <c r="K76" s="73">
        <v>10</v>
      </c>
      <c r="L76" s="52"/>
      <c r="M76" s="47"/>
    </row>
    <row r="77" spans="1:13" s="7" customFormat="1" ht="16.5">
      <c r="A77" s="43"/>
      <c r="B77" s="44"/>
      <c r="C77" s="45"/>
      <c r="D77" s="43"/>
      <c r="E77" s="57"/>
      <c r="F77" s="46" t="s">
        <v>96</v>
      </c>
      <c r="G77" s="49" t="str">
        <f>VLOOKUP(F77,'[1]DM hoa chat goc'!$B$3:$L$895,2,FALSE)</f>
        <v>Pca (Plate Count Agar)</v>
      </c>
      <c r="H77" s="50" t="str">
        <f>VLOOKUP(F77,'[1]DM hoa chat goc'!$B$3:$L$895,4,FALSE)</f>
        <v>Mecrk</v>
      </c>
      <c r="I77" s="51" t="str">
        <f>VLOOKUP(F77,'[1]DM hoa chat goc'!$B$3:$L$895,6,FALSE)</f>
        <v>Chai 500 (g)</v>
      </c>
      <c r="J77" s="50" t="str">
        <f>IF(VLOOKUP(F77,'[1]DM hoa chat goc'!$B$3:$L$895,9,FALSE)="Lit","ml",IF(VLOOKUP(F77,'[1]DM hoa chat goc'!$B$3:$L$895,9,FALSE)="Kg","g",VLOOKUP(F77,'[1]DM hoa chat goc'!$B$3:$L$895,9,FALSE)))</f>
        <v>g</v>
      </c>
      <c r="K77" s="73">
        <v>15</v>
      </c>
      <c r="L77" s="52"/>
      <c r="M77" s="47"/>
    </row>
    <row r="78" spans="1:13" s="7" customFormat="1" ht="16.5">
      <c r="A78" s="43"/>
      <c r="B78" s="44"/>
      <c r="C78" s="45"/>
      <c r="D78" s="43"/>
      <c r="E78" s="57"/>
      <c r="F78" s="46" t="s">
        <v>97</v>
      </c>
      <c r="G78" s="49" t="str">
        <f>VLOOKUP(F78,'[1]DM hoa chat goc'!$B$3:$L$895,2,FALSE)</f>
        <v>DRBC Agar</v>
      </c>
      <c r="H78" s="50" t="str">
        <f>VLOOKUP(F78,'[1]DM hoa chat goc'!$B$3:$L$895,4,FALSE)</f>
        <v>Merck</v>
      </c>
      <c r="I78" s="51" t="str">
        <f>VLOOKUP(F78,'[1]DM hoa chat goc'!$B$3:$L$895,6,FALSE)</f>
        <v>Chai 500 (g)</v>
      </c>
      <c r="J78" s="50" t="str">
        <f>IF(VLOOKUP(F78,'[1]DM hoa chat goc'!$B$3:$L$895,9,FALSE)="Lit","ml",IF(VLOOKUP(F78,'[1]DM hoa chat goc'!$B$3:$L$895,9,FALSE)="Kg","g",VLOOKUP(F78,'[1]DM hoa chat goc'!$B$3:$L$895,9,FALSE)))</f>
        <v>g</v>
      </c>
      <c r="K78" s="73">
        <v>8</v>
      </c>
      <c r="L78" s="52"/>
      <c r="M78" s="47"/>
    </row>
    <row r="79" spans="1:13" s="7" customFormat="1" ht="16.5">
      <c r="A79" s="43"/>
      <c r="B79" s="44"/>
      <c r="C79" s="45"/>
      <c r="D79" s="43"/>
      <c r="E79" s="57"/>
      <c r="F79" s="46" t="s">
        <v>33</v>
      </c>
      <c r="G79" s="49" t="str">
        <f>VLOOKUP(F79,'[1]DM hoa chat goc'!$B$3:$L$895,2,FALSE)</f>
        <v>Đầu hút Mỉcropipet</v>
      </c>
      <c r="H79" s="50">
        <f>VLOOKUP(F79,'[1]DM hoa chat goc'!$B$3:$L$895,4,FALSE)</f>
        <v>0</v>
      </c>
      <c r="I79" s="51" t="str">
        <f>VLOOKUP(F79,'[1]DM hoa chat goc'!$B$3:$L$895,6,FALSE)</f>
        <v>Túi</v>
      </c>
      <c r="J79" s="50" t="str">
        <f>IF(VLOOKUP(F79,'[1]DM hoa chat goc'!$B$3:$L$895,9,FALSE)="Lit","ml",IF(VLOOKUP(F79,'[1]DM hoa chat goc'!$B$3:$L$895,9,FALSE)="Kg","g",VLOOKUP(F79,'[1]DM hoa chat goc'!$B$3:$L$895,9,FALSE)))</f>
        <v>Cái</v>
      </c>
      <c r="K79" s="73">
        <v>10</v>
      </c>
      <c r="L79" s="52"/>
      <c r="M79" s="47"/>
    </row>
    <row r="80" spans="1:13" s="7" customFormat="1" ht="48.75" customHeight="1">
      <c r="A80" s="43">
        <v>9</v>
      </c>
      <c r="B80" s="58" t="s">
        <v>98</v>
      </c>
      <c r="C80" s="59" t="s">
        <v>99</v>
      </c>
      <c r="D80" s="57" t="s">
        <v>100</v>
      </c>
      <c r="E80" s="57" t="s">
        <v>101</v>
      </c>
      <c r="F80" s="48" t="s">
        <v>36</v>
      </c>
      <c r="G80" s="49" t="str">
        <f>VLOOKUP(F80,'[1]DM hoa chat goc'!$B$3:$L$895,2,FALSE)</f>
        <v>Giấy lọc băng vàng phi 11cm</v>
      </c>
      <c r="H80" s="50" t="str">
        <f>VLOOKUP(F80,'[1]DM hoa chat goc'!$B$3:$L$895,4,FALSE)</f>
        <v>TQ</v>
      </c>
      <c r="I80" s="51" t="str">
        <f>VLOOKUP(F80,'[1]DM hoa chat goc'!$B$3:$L$895,6,FALSE)</f>
        <v>Đường kính 11cm</v>
      </c>
      <c r="J80" s="50" t="str">
        <f>IF(VLOOKUP(F80,'[1]DM hoa chat goc'!$B$3:$L$895,9,FALSE)="Lit","ml",IF(VLOOKUP(F80,'[1]DM hoa chat goc'!$B$3:$L$895,9,FALSE)="Kg","g",VLOOKUP(F80,'[1]DM hoa chat goc'!$B$3:$L$895,9,FALSE)))</f>
        <v>Hộp</v>
      </c>
      <c r="K80" s="74">
        <v>1</v>
      </c>
      <c r="L80" s="52" t="s">
        <v>102</v>
      </c>
      <c r="M80" s="47"/>
    </row>
    <row r="81" spans="1:13" s="7" customFormat="1" ht="16.5">
      <c r="A81" s="43">
        <v>10</v>
      </c>
      <c r="B81" s="44" t="s">
        <v>103</v>
      </c>
      <c r="C81" s="45" t="s">
        <v>28</v>
      </c>
      <c r="D81" s="43">
        <v>2022150192</v>
      </c>
      <c r="E81" s="57"/>
      <c r="F81" s="48" t="s">
        <v>57</v>
      </c>
      <c r="G81" s="49" t="str">
        <f>VLOOKUP(F81,'[1]DM hoa chat goc'!$B$3:$L$895,2,FALSE)</f>
        <v>Giấy pH</v>
      </c>
      <c r="H81" s="50" t="str">
        <f>VLOOKUP(F81,'[1]DM hoa chat goc'!$B$3:$L$895,4,FALSE)</f>
        <v>TQ</v>
      </c>
      <c r="I81" s="51">
        <f>VLOOKUP(F81,'[1]DM hoa chat goc'!$B$3:$L$895,6,FALSE)</f>
        <v>0</v>
      </c>
      <c r="J81" s="50" t="str">
        <f>IF(VLOOKUP(F81,'[1]DM hoa chat goc'!$B$3:$L$895,9,FALSE)="Lit","ml",IF(VLOOKUP(F81,'[1]DM hoa chat goc'!$B$3:$L$895,9,FALSE)="Kg","g",VLOOKUP(F81,'[1]DM hoa chat goc'!$B$3:$L$895,9,FALSE)))</f>
        <v>Tép</v>
      </c>
      <c r="K81" s="74">
        <v>1</v>
      </c>
      <c r="L81" s="52"/>
      <c r="M81" s="47"/>
    </row>
    <row r="82" spans="1:13" s="7" customFormat="1" ht="16.5">
      <c r="A82" s="43"/>
      <c r="B82" s="44"/>
      <c r="C82" s="45"/>
      <c r="D82" s="43"/>
      <c r="E82" s="57"/>
      <c r="F82" s="48" t="s">
        <v>104</v>
      </c>
      <c r="G82" s="49" t="str">
        <f>VLOOKUP(F82,'[1]DM hoa chat goc'!$B$3:$L$895,2,FALSE)</f>
        <v>Ammonia water </v>
      </c>
      <c r="H82" s="50" t="str">
        <f>VLOOKUP(F82,'[1]DM hoa chat goc'!$B$3:$L$895,4,FALSE)</f>
        <v>TQ</v>
      </c>
      <c r="I82" s="51" t="str">
        <f>VLOOKUP(F82,'[1]DM hoa chat goc'!$B$3:$L$895,6,FALSE)</f>
        <v>Chai 500 (ml)</v>
      </c>
      <c r="J82" s="50" t="str">
        <f>IF(VLOOKUP(F82,'[1]DM hoa chat goc'!$B$3:$L$895,9,FALSE)="Lit","ml",IF(VLOOKUP(F82,'[1]DM hoa chat goc'!$B$3:$L$895,9,FALSE)="Kg","g",VLOOKUP(F82,'[1]DM hoa chat goc'!$B$3:$L$895,9,FALSE)))</f>
        <v>ml</v>
      </c>
      <c r="K82" s="74">
        <v>50</v>
      </c>
      <c r="L82" s="52"/>
      <c r="M82" s="47"/>
    </row>
    <row r="83" spans="1:13" s="7" customFormat="1" ht="16.5">
      <c r="A83" s="43"/>
      <c r="B83" s="44"/>
      <c r="C83" s="45"/>
      <c r="D83" s="43"/>
      <c r="E83" s="57"/>
      <c r="F83" s="48" t="s">
        <v>59</v>
      </c>
      <c r="G83" s="49" t="str">
        <f>VLOOKUP(F83,'[1]DM hoa chat goc'!$B$3:$L$895,2,FALSE)</f>
        <v>Cồn 96%</v>
      </c>
      <c r="H83" s="50">
        <f>VLOOKUP(F83,'[1]DM hoa chat goc'!$B$3:$L$895,4,FALSE)</f>
        <v>0</v>
      </c>
      <c r="I83" s="51">
        <f>VLOOKUP(F83,'[1]DM hoa chat goc'!$B$3:$L$895,6,FALSE)</f>
        <v>0</v>
      </c>
      <c r="J83" s="50" t="str">
        <f>IF(VLOOKUP(F83,'[1]DM hoa chat goc'!$B$3:$L$895,9,FALSE)="Lit","ml",IF(VLOOKUP(F83,'[1]DM hoa chat goc'!$B$3:$L$895,9,FALSE)="Kg","g",VLOOKUP(F83,'[1]DM hoa chat goc'!$B$3:$L$895,9,FALSE)))</f>
        <v>ml</v>
      </c>
      <c r="K83" s="74">
        <v>50</v>
      </c>
      <c r="L83" s="52"/>
      <c r="M83" s="47"/>
    </row>
    <row r="84" spans="1:13" s="7" customFormat="1" ht="16.5">
      <c r="A84" s="43"/>
      <c r="B84" s="44"/>
      <c r="C84" s="45"/>
      <c r="D84" s="43"/>
      <c r="E84" s="57"/>
      <c r="F84" s="48" t="s">
        <v>105</v>
      </c>
      <c r="G84" s="49" t="str">
        <f>VLOOKUP(F84,'[1]DM hoa chat goc'!$B$3:$L$895,2,FALSE)</f>
        <v>Diethyl ether</v>
      </c>
      <c r="H84" s="50" t="str">
        <f>VLOOKUP(F84,'[1]DM hoa chat goc'!$B$3:$L$895,4,FALSE)</f>
        <v>TQ</v>
      </c>
      <c r="I84" s="51">
        <f>VLOOKUP(F84,'[1]DM hoa chat goc'!$B$3:$L$895,6,FALSE)</f>
        <v>0</v>
      </c>
      <c r="J84" s="50" t="str">
        <f>IF(VLOOKUP(F84,'[1]DM hoa chat goc'!$B$3:$L$895,9,FALSE)="Lit","ml",IF(VLOOKUP(F84,'[1]DM hoa chat goc'!$B$3:$L$895,9,FALSE)="Kg","g",VLOOKUP(F84,'[1]DM hoa chat goc'!$B$3:$L$895,9,FALSE)))</f>
        <v>ml</v>
      </c>
      <c r="K84" s="73">
        <v>50</v>
      </c>
      <c r="L84" s="52"/>
      <c r="M84" s="47"/>
    </row>
    <row r="85" spans="1:13" s="7" customFormat="1" ht="16.5">
      <c r="A85" s="43"/>
      <c r="B85" s="44"/>
      <c r="C85" s="45"/>
      <c r="D85" s="43"/>
      <c r="E85" s="57"/>
      <c r="F85" s="48" t="s">
        <v>106</v>
      </c>
      <c r="G85" s="49" t="str">
        <f>VLOOKUP(F85,'[1]DM hoa chat goc'!$B$3:$L$895,2,FALSE)</f>
        <v>Glycerol</v>
      </c>
      <c r="H85" s="50" t="str">
        <f>VLOOKUP(F85,'[1]DM hoa chat goc'!$B$3:$L$895,4,FALSE)</f>
        <v>TQ</v>
      </c>
      <c r="I85" s="51">
        <f>VLOOKUP(F85,'[1]DM hoa chat goc'!$B$3:$L$895,6,FALSE)</f>
        <v>0</v>
      </c>
      <c r="J85" s="50" t="str">
        <f>IF(VLOOKUP(F85,'[1]DM hoa chat goc'!$B$3:$L$895,9,FALSE)="Lit","ml",IF(VLOOKUP(F85,'[1]DM hoa chat goc'!$B$3:$L$895,9,FALSE)="Kg","g",VLOOKUP(F85,'[1]DM hoa chat goc'!$B$3:$L$895,9,FALSE)))</f>
        <v>ml</v>
      </c>
      <c r="K85" s="73">
        <v>20</v>
      </c>
      <c r="L85" s="52"/>
      <c r="M85" s="47"/>
    </row>
    <row r="86" spans="1:13" s="7" customFormat="1" ht="16.5">
      <c r="A86" s="43"/>
      <c r="B86" s="44"/>
      <c r="C86" s="45"/>
      <c r="D86" s="43"/>
      <c r="E86" s="57"/>
      <c r="F86" s="48" t="s">
        <v>107</v>
      </c>
      <c r="G86" s="49" t="str">
        <f>VLOOKUP(F86,'[1]DM hoa chat goc'!$B$3:$L$895,2,FALSE)</f>
        <v>Nitric acid</v>
      </c>
      <c r="H86" s="50" t="str">
        <f>VLOOKUP(F86,'[1]DM hoa chat goc'!$B$3:$L$895,4,FALSE)</f>
        <v>TQ</v>
      </c>
      <c r="I86" s="51">
        <f>VLOOKUP(F86,'[1]DM hoa chat goc'!$B$3:$L$895,6,FALSE)</f>
        <v>0</v>
      </c>
      <c r="J86" s="50" t="str">
        <f>IF(VLOOKUP(F86,'[1]DM hoa chat goc'!$B$3:$L$895,9,FALSE)="Lit","ml",IF(VLOOKUP(F86,'[1]DM hoa chat goc'!$B$3:$L$895,9,FALSE)="Kg","g",VLOOKUP(F86,'[1]DM hoa chat goc'!$B$3:$L$895,9,FALSE)))</f>
        <v>ml</v>
      </c>
      <c r="K86" s="73">
        <v>50</v>
      </c>
      <c r="L86" s="52"/>
      <c r="M86" s="47"/>
    </row>
    <row r="87" spans="1:13" s="7" customFormat="1" ht="16.5">
      <c r="A87" s="43"/>
      <c r="B87" s="44"/>
      <c r="C87" s="45"/>
      <c r="D87" s="43"/>
      <c r="E87" s="57"/>
      <c r="F87" s="48" t="s">
        <v>19</v>
      </c>
      <c r="G87" s="49" t="str">
        <f>VLOOKUP(F87,'[1]DM hoa chat goc'!$B$3:$L$895,2,FALSE)</f>
        <v>Nước cất 2 lần</v>
      </c>
      <c r="H87" s="50" t="str">
        <f>VLOOKUP(F87,'[1]DM hoa chat goc'!$B$3:$L$895,4,FALSE)</f>
        <v>PTN</v>
      </c>
      <c r="I87" s="51">
        <f>VLOOKUP(F87,'[1]DM hoa chat goc'!$B$3:$L$895,6,FALSE)</f>
        <v>0</v>
      </c>
      <c r="J87" s="50" t="str">
        <f>IF(VLOOKUP(F87,'[1]DM hoa chat goc'!$B$3:$L$895,9,FALSE)="Lit","ml",IF(VLOOKUP(F87,'[1]DM hoa chat goc'!$B$3:$L$895,9,FALSE)="Kg","g",VLOOKUP(F87,'[1]DM hoa chat goc'!$B$3:$L$895,9,FALSE)))</f>
        <v>ml</v>
      </c>
      <c r="K87" s="73"/>
      <c r="L87" s="52"/>
      <c r="M87" s="47"/>
    </row>
    <row r="88" spans="1:13" s="7" customFormat="1" ht="16.5">
      <c r="A88" s="43"/>
      <c r="B88" s="44"/>
      <c r="C88" s="45"/>
      <c r="D88" s="43"/>
      <c r="E88" s="57"/>
      <c r="F88" s="46" t="s">
        <v>96</v>
      </c>
      <c r="G88" s="49" t="str">
        <f>VLOOKUP(F88,'[1]DM hoa chat goc'!$B$3:$L$895,2,FALSE)</f>
        <v>Pca (Plate Count Agar)</v>
      </c>
      <c r="H88" s="50" t="str">
        <f>VLOOKUP(F88,'[1]DM hoa chat goc'!$B$3:$L$895,4,FALSE)</f>
        <v>Mecrk</v>
      </c>
      <c r="I88" s="51" t="str">
        <f>VLOOKUP(F88,'[1]DM hoa chat goc'!$B$3:$L$895,6,FALSE)</f>
        <v>Chai 500 (g)</v>
      </c>
      <c r="J88" s="50" t="str">
        <f>IF(VLOOKUP(F88,'[1]DM hoa chat goc'!$B$3:$L$895,9,FALSE)="Lit","ml",IF(VLOOKUP(F88,'[1]DM hoa chat goc'!$B$3:$L$895,9,FALSE)="Kg","g",VLOOKUP(F88,'[1]DM hoa chat goc'!$B$3:$L$895,9,FALSE)))</f>
        <v>g</v>
      </c>
      <c r="K88" s="73">
        <v>50</v>
      </c>
      <c r="L88" s="52"/>
      <c r="M88" s="47"/>
    </row>
    <row r="89" spans="1:13" s="7" customFormat="1" ht="16.5">
      <c r="A89" s="43"/>
      <c r="B89" s="44"/>
      <c r="C89" s="45"/>
      <c r="D89" s="43"/>
      <c r="E89" s="57"/>
      <c r="F89" s="46" t="s">
        <v>108</v>
      </c>
      <c r="G89" s="49" t="str">
        <f>VLOOKUP(F89,'[1]DM hoa chat goc'!$B$3:$L$895,2,FALSE)</f>
        <v>Phenolphtalein (PP)</v>
      </c>
      <c r="H89" s="50" t="str">
        <f>VLOOKUP(F89,'[1]DM hoa chat goc'!$B$3:$L$895,4,FALSE)</f>
        <v>TQ </v>
      </c>
      <c r="I89" s="51" t="str">
        <f>VLOOKUP(F89,'[1]DM hoa chat goc'!$B$3:$L$895,6,FALSE)</f>
        <v>Chai 25 (g)</v>
      </c>
      <c r="J89" s="50" t="str">
        <f>IF(VLOOKUP(F89,'[1]DM hoa chat goc'!$B$3:$L$895,9,FALSE)="Lit","ml",IF(VLOOKUP(F89,'[1]DM hoa chat goc'!$B$3:$L$895,9,FALSE)="Kg","g",VLOOKUP(F89,'[1]DM hoa chat goc'!$B$3:$L$895,9,FALSE)))</f>
        <v>g</v>
      </c>
      <c r="K89" s="73">
        <v>20</v>
      </c>
      <c r="L89" s="52"/>
      <c r="M89" s="47"/>
    </row>
    <row r="90" spans="1:13" s="7" customFormat="1" ht="16.5">
      <c r="A90" s="43"/>
      <c r="B90" s="44"/>
      <c r="C90" s="45"/>
      <c r="D90" s="43"/>
      <c r="E90" s="57"/>
      <c r="F90" s="46" t="s">
        <v>29</v>
      </c>
      <c r="G90" s="49" t="str">
        <f>VLOOKUP(F90,'[1]DM hoa chat goc'!$B$3:$L$895,2,FALSE)</f>
        <v>Bao tay cao su</v>
      </c>
      <c r="H90" s="50">
        <f>VLOOKUP(F90,'[1]DM hoa chat goc'!$B$3:$L$895,4,FALSE)</f>
        <v>0</v>
      </c>
      <c r="I90" s="51" t="str">
        <f>VLOOKUP(F90,'[1]DM hoa chat goc'!$B$3:$L$895,6,FALSE)</f>
        <v>Hộp 50 (đôi)</v>
      </c>
      <c r="J90" s="50" t="str">
        <f>IF(VLOOKUP(F90,'[1]DM hoa chat goc'!$B$3:$L$895,9,FALSE)="Lit","ml",IF(VLOOKUP(F90,'[1]DM hoa chat goc'!$B$3:$L$895,9,FALSE)="Kg","g",VLOOKUP(F90,'[1]DM hoa chat goc'!$B$3:$L$895,9,FALSE)))</f>
        <v>Đôi</v>
      </c>
      <c r="K90" s="73">
        <v>50</v>
      </c>
      <c r="L90" s="52"/>
      <c r="M90" s="47"/>
    </row>
    <row r="91" spans="1:13" s="7" customFormat="1" ht="16.5">
      <c r="A91" s="43"/>
      <c r="B91" s="44"/>
      <c r="C91" s="45"/>
      <c r="D91" s="43"/>
      <c r="E91" s="57"/>
      <c r="F91" s="46" t="s">
        <v>71</v>
      </c>
      <c r="G91" s="49" t="str">
        <f>VLOOKUP(F91,'[1]DM hoa chat goc'!$B$3:$L$895,2,FALSE)</f>
        <v>Nước rửa chén</v>
      </c>
      <c r="H91" s="50" t="str">
        <f>VLOOKUP(F91,'[1]DM hoa chat goc'!$B$3:$L$895,4,FALSE)</f>
        <v>VN</v>
      </c>
      <c r="I91" s="51">
        <f>VLOOKUP(F91,'[1]DM hoa chat goc'!$B$3:$L$895,6,FALSE)</f>
        <v>0</v>
      </c>
      <c r="J91" s="50" t="str">
        <f>IF(VLOOKUP(F91,'[1]DM hoa chat goc'!$B$3:$L$895,9,FALSE)="Lit","ml",IF(VLOOKUP(F91,'[1]DM hoa chat goc'!$B$3:$L$895,9,FALSE)="Kg","g",VLOOKUP(F91,'[1]DM hoa chat goc'!$B$3:$L$895,9,FALSE)))</f>
        <v>ml</v>
      </c>
      <c r="K91" s="73">
        <v>50</v>
      </c>
      <c r="L91" s="52"/>
      <c r="M91" s="47"/>
    </row>
    <row r="92" spans="1:13" s="7" customFormat="1" ht="16.5">
      <c r="A92" s="43"/>
      <c r="B92" s="44"/>
      <c r="C92" s="45"/>
      <c r="D92" s="43"/>
      <c r="E92" s="57"/>
      <c r="F92" s="46" t="s">
        <v>35</v>
      </c>
      <c r="G92" s="49" t="str">
        <f>VLOOKUP(F92,'[1]DM hoa chat goc'!$B$3:$L$895,2,FALSE)</f>
        <v>Ống nhỏ giọt</v>
      </c>
      <c r="H92" s="50">
        <f>VLOOKUP(F92,'[1]DM hoa chat goc'!$B$3:$L$895,4,FALSE)</f>
        <v>0</v>
      </c>
      <c r="I92" s="51">
        <f>VLOOKUP(F92,'[1]DM hoa chat goc'!$B$3:$L$895,6,FALSE)</f>
        <v>0</v>
      </c>
      <c r="J92" s="50" t="str">
        <f>IF(VLOOKUP(F92,'[1]DM hoa chat goc'!$B$3:$L$895,9,FALSE)="Lit","ml",IF(VLOOKUP(F92,'[1]DM hoa chat goc'!$B$3:$L$895,9,FALSE)="Kg","g",VLOOKUP(F92,'[1]DM hoa chat goc'!$B$3:$L$895,9,FALSE)))</f>
        <v>Cái</v>
      </c>
      <c r="K92" s="73">
        <v>1</v>
      </c>
      <c r="L92" s="52"/>
      <c r="M92" s="47"/>
    </row>
    <row r="93" spans="1:13" s="7" customFormat="1" ht="16.5">
      <c r="A93" s="43"/>
      <c r="B93" s="44"/>
      <c r="C93" s="45"/>
      <c r="D93" s="43"/>
      <c r="E93" s="57"/>
      <c r="F93" s="46" t="s">
        <v>109</v>
      </c>
      <c r="G93" s="49" t="str">
        <f>VLOOKUP(F93,'[1]DM hoa chat goc'!$B$3:$L$895,2,FALSE)</f>
        <v>Dung dịch chuẩn Zn 2+</v>
      </c>
      <c r="H93" s="50" t="str">
        <f>VLOOKUP(F93,'[1]DM hoa chat goc'!$B$3:$L$895,4,FALSE)</f>
        <v>Merck </v>
      </c>
      <c r="I93" s="51" t="str">
        <f>VLOOKUP(F93,'[1]DM hoa chat goc'!$B$3:$L$895,6,FALSE)</f>
        <v>Chai 1000ml</v>
      </c>
      <c r="J93" s="50" t="str">
        <f>IF(VLOOKUP(F93,'[1]DM hoa chat goc'!$B$3:$L$895,9,FALSE)="Lit","ml",IF(VLOOKUP(F93,'[1]DM hoa chat goc'!$B$3:$L$895,9,FALSE)="Kg","g",VLOOKUP(F93,'[1]DM hoa chat goc'!$B$3:$L$895,9,FALSE)))</f>
        <v>ml</v>
      </c>
      <c r="K93" s="73">
        <v>20</v>
      </c>
      <c r="L93" s="52"/>
      <c r="M93" s="47"/>
    </row>
    <row r="94" spans="1:13" s="7" customFormat="1" ht="16.5">
      <c r="A94" s="43"/>
      <c r="B94" s="44"/>
      <c r="C94" s="45"/>
      <c r="D94" s="43"/>
      <c r="E94" s="57"/>
      <c r="F94" s="46" t="s">
        <v>81</v>
      </c>
      <c r="G94" s="49" t="str">
        <f>VLOOKUP(F94,'[1]DM hoa chat goc'!$B$3:$L$895,2,FALSE)</f>
        <v>NaOH</v>
      </c>
      <c r="H94" s="50" t="str">
        <f>VLOOKUP(F94,'[1]DM hoa chat goc'!$B$3:$L$895,4,FALSE)</f>
        <v>Merck </v>
      </c>
      <c r="I94" s="51">
        <f>VLOOKUP(F94,'[1]DM hoa chat goc'!$B$3:$L$895,6,FALSE)</f>
        <v>0</v>
      </c>
      <c r="J94" s="50" t="str">
        <f>IF(VLOOKUP(F94,'[1]DM hoa chat goc'!$B$3:$L$895,9,FALSE)="Lit","ml",IF(VLOOKUP(F94,'[1]DM hoa chat goc'!$B$3:$L$895,9,FALSE)="Kg","g",VLOOKUP(F94,'[1]DM hoa chat goc'!$B$3:$L$895,9,FALSE)))</f>
        <v>g</v>
      </c>
      <c r="K94" s="73">
        <v>10</v>
      </c>
      <c r="L94" s="52"/>
      <c r="M94" s="47"/>
    </row>
    <row r="95" spans="1:13" s="7" customFormat="1" ht="16.5">
      <c r="A95" s="43"/>
      <c r="B95" s="44"/>
      <c r="C95" s="45"/>
      <c r="D95" s="43"/>
      <c r="E95" s="57"/>
      <c r="F95" s="46" t="s">
        <v>48</v>
      </c>
      <c r="G95" s="49" t="str">
        <f>VLOOKUP(F95,'[1]DM hoa chat goc'!$B$3:$L$895,2,FALSE)</f>
        <v>Hydrochloric acid</v>
      </c>
      <c r="H95" s="50" t="str">
        <f>VLOOKUP(F95,'[1]DM hoa chat goc'!$B$3:$L$895,4,FALSE)</f>
        <v>TQ</v>
      </c>
      <c r="I95" s="51" t="str">
        <f>VLOOKUP(F95,'[1]DM hoa chat goc'!$B$3:$L$895,6,FALSE)</f>
        <v>Chai 500 (ml)</v>
      </c>
      <c r="J95" s="50" t="str">
        <f>IF(VLOOKUP(F95,'[1]DM hoa chat goc'!$B$3:$L$895,9,FALSE)="Lit","ml",IF(VLOOKUP(F95,'[1]DM hoa chat goc'!$B$3:$L$895,9,FALSE)="Kg","g",VLOOKUP(F95,'[1]DM hoa chat goc'!$B$3:$L$895,9,FALSE)))</f>
        <v>ml</v>
      </c>
      <c r="K95" s="73">
        <v>50</v>
      </c>
      <c r="L95" s="52"/>
      <c r="M95" s="47"/>
    </row>
    <row r="96" spans="1:13" s="7" customFormat="1" ht="27">
      <c r="A96" s="43"/>
      <c r="B96" s="44"/>
      <c r="C96" s="45"/>
      <c r="D96" s="43"/>
      <c r="E96" s="57"/>
      <c r="F96" s="46" t="s">
        <v>110</v>
      </c>
      <c r="G96" s="49" t="str">
        <f>VLOOKUP(F96,'[1]DM hoa chat goc'!$B$3:$L$895,2,FALSE)</f>
        <v>MT-Brilliant Green Bile Lactose Broth (BGBL)</v>
      </c>
      <c r="H96" s="50" t="str">
        <f>VLOOKUP(F96,'[1]DM hoa chat goc'!$B$3:$L$895,4,FALSE)</f>
        <v>Mecrk</v>
      </c>
      <c r="I96" s="51" t="str">
        <f>VLOOKUP(F96,'[1]DM hoa chat goc'!$B$3:$L$895,6,FALSE)</f>
        <v>Chai 500 (g)</v>
      </c>
      <c r="J96" s="50" t="str">
        <f>IF(VLOOKUP(F96,'[1]DM hoa chat goc'!$B$3:$L$895,9,FALSE)="Lit","ml",IF(VLOOKUP(F96,'[1]DM hoa chat goc'!$B$3:$L$895,9,FALSE)="Kg","g",VLOOKUP(F96,'[1]DM hoa chat goc'!$B$3:$L$895,9,FALSE)))</f>
        <v>g</v>
      </c>
      <c r="K96" s="73">
        <v>10</v>
      </c>
      <c r="L96" s="52"/>
      <c r="M96" s="47"/>
    </row>
    <row r="97" spans="1:13" s="7" customFormat="1" ht="16.5">
      <c r="A97" s="43"/>
      <c r="B97" s="44"/>
      <c r="C97" s="45"/>
      <c r="D97" s="43"/>
      <c r="E97" s="57"/>
      <c r="F97" s="48" t="s">
        <v>70</v>
      </c>
      <c r="G97" s="49" t="str">
        <f>VLOOKUP(F97,'[1]DM hoa chat goc'!$B$3:$L$895,2,FALSE)</f>
        <v>Bông không thấm nước</v>
      </c>
      <c r="H97" s="50" t="str">
        <f>VLOOKUP(F97,'[1]DM hoa chat goc'!$B$3:$L$895,4,FALSE)</f>
        <v>VN</v>
      </c>
      <c r="I97" s="51">
        <f>VLOOKUP(F97,'[1]DM hoa chat goc'!$B$3:$L$895,6,FALSE)</f>
        <v>0</v>
      </c>
      <c r="J97" s="50" t="str">
        <f>IF(VLOOKUP(F97,'[1]DM hoa chat goc'!$B$3:$L$895,9,FALSE)="Lit","ml",IF(VLOOKUP(F97,'[1]DM hoa chat goc'!$B$3:$L$895,9,FALSE)="Kg","g",VLOOKUP(F97,'[1]DM hoa chat goc'!$B$3:$L$895,9,FALSE)))</f>
        <v>g</v>
      </c>
      <c r="K97" s="73">
        <v>50</v>
      </c>
      <c r="L97" s="52"/>
      <c r="M97" s="47"/>
    </row>
    <row r="98" spans="1:13" s="7" customFormat="1" ht="16.5">
      <c r="A98" s="43"/>
      <c r="B98" s="44"/>
      <c r="C98" s="45"/>
      <c r="D98" s="43"/>
      <c r="E98" s="57"/>
      <c r="F98" s="48" t="s">
        <v>111</v>
      </c>
      <c r="G98" s="49" t="str">
        <f>VLOOKUP(F98,'[1]DM hoa chat goc'!$B$3:$L$895,2,FALSE)</f>
        <v>Bông thấm nước</v>
      </c>
      <c r="H98" s="50" t="str">
        <f>VLOOKUP(F98,'[1]DM hoa chat goc'!$B$3:$L$895,4,FALSE)</f>
        <v>VN</v>
      </c>
      <c r="I98" s="51">
        <f>VLOOKUP(F98,'[1]DM hoa chat goc'!$B$3:$L$895,6,FALSE)</f>
        <v>0</v>
      </c>
      <c r="J98" s="50" t="str">
        <f>IF(VLOOKUP(F98,'[1]DM hoa chat goc'!$B$3:$L$895,9,FALSE)="Lit","ml",IF(VLOOKUP(F98,'[1]DM hoa chat goc'!$B$3:$L$895,9,FALSE)="Kg","g",VLOOKUP(F98,'[1]DM hoa chat goc'!$B$3:$L$895,9,FALSE)))</f>
        <v>g</v>
      </c>
      <c r="K98" s="73">
        <v>50</v>
      </c>
      <c r="L98" s="52"/>
      <c r="M98" s="47"/>
    </row>
    <row r="99" spans="1:13" s="7" customFormat="1" ht="16.5">
      <c r="A99" s="43">
        <v>11</v>
      </c>
      <c r="B99" s="44" t="s">
        <v>112</v>
      </c>
      <c r="C99" s="60" t="s">
        <v>113</v>
      </c>
      <c r="D99" s="61">
        <v>2022150154</v>
      </c>
      <c r="E99" s="57"/>
      <c r="F99" s="46" t="s">
        <v>48</v>
      </c>
      <c r="G99" s="49" t="str">
        <f>VLOOKUP(F99,'[1]DM hoa chat goc'!$B$3:$L$895,2,FALSE)</f>
        <v>Hydrochloric acid</v>
      </c>
      <c r="H99" s="50" t="str">
        <f>VLOOKUP(F99,'[1]DM hoa chat goc'!$B$3:$L$895,4,FALSE)</f>
        <v>TQ</v>
      </c>
      <c r="I99" s="51" t="str">
        <f>VLOOKUP(F99,'[1]DM hoa chat goc'!$B$3:$L$895,6,FALSE)</f>
        <v>Chai 500 (ml)</v>
      </c>
      <c r="J99" s="50" t="str">
        <f>IF(VLOOKUP(F99,'[1]DM hoa chat goc'!$B$3:$L$895,9,FALSE)="Lit","ml",IF(VLOOKUP(F99,'[1]DM hoa chat goc'!$B$3:$L$895,9,FALSE)="Kg","g",VLOOKUP(F99,'[1]DM hoa chat goc'!$B$3:$L$895,9,FALSE)))</f>
        <v>ml</v>
      </c>
      <c r="K99" s="75">
        <v>100</v>
      </c>
      <c r="L99" s="52" t="s">
        <v>102</v>
      </c>
      <c r="M99" s="47"/>
    </row>
    <row r="100" spans="1:13" s="7" customFormat="1" ht="16.5">
      <c r="A100" s="43">
        <v>12</v>
      </c>
      <c r="B100" s="62" t="s">
        <v>114</v>
      </c>
      <c r="C100" s="60" t="s">
        <v>115</v>
      </c>
      <c r="D100" s="61">
        <v>2022150007</v>
      </c>
      <c r="E100" s="57"/>
      <c r="F100" s="46" t="s">
        <v>107</v>
      </c>
      <c r="G100" s="49" t="str">
        <f>VLOOKUP(F100,'[1]DM hoa chat goc'!$B$3:$L$895,2,FALSE)</f>
        <v>Nitric acid</v>
      </c>
      <c r="H100" s="50" t="str">
        <f>VLOOKUP(F100,'[1]DM hoa chat goc'!$B$3:$L$895,4,FALSE)</f>
        <v>TQ</v>
      </c>
      <c r="I100" s="51">
        <f>VLOOKUP(F100,'[1]DM hoa chat goc'!$B$3:$L$895,6,FALSE)</f>
        <v>0</v>
      </c>
      <c r="J100" s="50" t="str">
        <f>IF(VLOOKUP(F100,'[1]DM hoa chat goc'!$B$3:$L$895,9,FALSE)="Lit","ml",IF(VLOOKUP(F100,'[1]DM hoa chat goc'!$B$3:$L$895,9,FALSE)="Kg","g",VLOOKUP(F100,'[1]DM hoa chat goc'!$B$3:$L$895,9,FALSE)))</f>
        <v>ml</v>
      </c>
      <c r="K100" s="75">
        <v>100</v>
      </c>
      <c r="L100" s="52"/>
      <c r="M100" s="47"/>
    </row>
    <row r="101" spans="1:13" s="7" customFormat="1" ht="16.5">
      <c r="A101" s="43"/>
      <c r="B101" s="44"/>
      <c r="C101" s="45"/>
      <c r="D101" s="43"/>
      <c r="E101" s="57"/>
      <c r="F101" s="46" t="s">
        <v>59</v>
      </c>
      <c r="G101" s="49" t="str">
        <f>VLOOKUP(F101,'[1]DM hoa chat goc'!$B$3:$L$895,2,FALSE)</f>
        <v>Cồn 96%</v>
      </c>
      <c r="H101" s="50">
        <f>VLOOKUP(F101,'[1]DM hoa chat goc'!$B$3:$L$895,4,FALSE)</f>
        <v>0</v>
      </c>
      <c r="I101" s="51">
        <f>VLOOKUP(F101,'[1]DM hoa chat goc'!$B$3:$L$895,6,FALSE)</f>
        <v>0</v>
      </c>
      <c r="J101" s="50" t="str">
        <f>IF(VLOOKUP(F101,'[1]DM hoa chat goc'!$B$3:$L$895,9,FALSE)="Lit","ml",IF(VLOOKUP(F101,'[1]DM hoa chat goc'!$B$3:$L$895,9,FALSE)="Kg","g",VLOOKUP(F101,'[1]DM hoa chat goc'!$B$3:$L$895,9,FALSE)))</f>
        <v>ml</v>
      </c>
      <c r="K101" s="75">
        <v>10000</v>
      </c>
      <c r="L101" s="52"/>
      <c r="M101" s="47"/>
    </row>
    <row r="102" spans="1:13" s="7" customFormat="1" ht="16.5">
      <c r="A102" s="43"/>
      <c r="B102" s="44"/>
      <c r="C102" s="45"/>
      <c r="D102" s="43"/>
      <c r="E102" s="57"/>
      <c r="F102" s="46" t="s">
        <v>41</v>
      </c>
      <c r="G102" s="49" t="str">
        <f>VLOOKUP(F102,'[1]DM hoa chat goc'!$B$3:$L$895,2,FALSE)</f>
        <v>Percloride acid</v>
      </c>
      <c r="H102" s="50" t="str">
        <f>VLOOKUP(F102,'[1]DM hoa chat goc'!$B$3:$L$895,4,FALSE)</f>
        <v>TQ</v>
      </c>
      <c r="I102" s="51">
        <f>VLOOKUP(F102,'[1]DM hoa chat goc'!$B$3:$L$895,6,FALSE)</f>
        <v>0</v>
      </c>
      <c r="J102" s="50" t="str">
        <f>IF(VLOOKUP(F102,'[1]DM hoa chat goc'!$B$3:$L$895,9,FALSE)="Lit","ml",IF(VLOOKUP(F102,'[1]DM hoa chat goc'!$B$3:$L$895,9,FALSE)="Kg","g",VLOOKUP(F102,'[1]DM hoa chat goc'!$B$3:$L$895,9,FALSE)))</f>
        <v>ml</v>
      </c>
      <c r="K102" s="75">
        <v>250</v>
      </c>
      <c r="L102" s="52"/>
      <c r="M102" s="47"/>
    </row>
    <row r="103" spans="1:13" s="7" customFormat="1" ht="16.5">
      <c r="A103" s="43"/>
      <c r="B103" s="44"/>
      <c r="C103" s="45"/>
      <c r="D103" s="43"/>
      <c r="E103" s="57"/>
      <c r="F103" s="46" t="s">
        <v>116</v>
      </c>
      <c r="G103" s="49" t="str">
        <f>VLOOKUP(F103,'[1]DM hoa chat goc'!$B$3:$L$895,2,FALSE)</f>
        <v>Ethyl acetate</v>
      </c>
      <c r="H103" s="50">
        <f>VLOOKUP(F103,'[1]DM hoa chat goc'!$B$3:$L$895,4,FALSE)</f>
        <v>0</v>
      </c>
      <c r="I103" s="51">
        <f>VLOOKUP(F103,'[1]DM hoa chat goc'!$B$3:$L$895,6,FALSE)</f>
        <v>0</v>
      </c>
      <c r="J103" s="50" t="str">
        <f>IF(VLOOKUP(F103,'[1]DM hoa chat goc'!$B$3:$L$895,9,FALSE)="Lit","ml",IF(VLOOKUP(F103,'[1]DM hoa chat goc'!$B$3:$L$895,9,FALSE)="Kg","g",VLOOKUP(F103,'[1]DM hoa chat goc'!$B$3:$L$895,9,FALSE)))</f>
        <v>ml</v>
      </c>
      <c r="K103" s="75">
        <v>1800</v>
      </c>
      <c r="L103" s="52"/>
      <c r="M103" s="47"/>
    </row>
    <row r="104" spans="1:13" s="7" customFormat="1" ht="27">
      <c r="A104" s="43">
        <v>13</v>
      </c>
      <c r="B104" s="44" t="s">
        <v>117</v>
      </c>
      <c r="C104" s="45" t="s">
        <v>118</v>
      </c>
      <c r="D104" s="43">
        <v>2022150211</v>
      </c>
      <c r="E104" s="57"/>
      <c r="F104" s="46" t="s">
        <v>119</v>
      </c>
      <c r="G104" s="49" t="str">
        <f>VLOOKUP(F104,'[1]DM hoa chat goc'!$B$3:$L$895,2,FALSE)</f>
        <v>Ống chuẩn Potassium permanganeseate 0.1N</v>
      </c>
      <c r="H104" s="50" t="str">
        <f>VLOOKUP(F104,'[1]DM hoa chat goc'!$B$3:$L$895,4,FALSE)</f>
        <v>VN</v>
      </c>
      <c r="I104" s="51">
        <f>VLOOKUP(F104,'[1]DM hoa chat goc'!$B$3:$L$895,6,FALSE)</f>
        <v>0</v>
      </c>
      <c r="J104" s="50" t="str">
        <f>IF(VLOOKUP(F104,'[1]DM hoa chat goc'!$B$3:$L$895,9,FALSE)="Lit","ml",IF(VLOOKUP(F104,'[1]DM hoa chat goc'!$B$3:$L$895,9,FALSE)="Kg","g",VLOOKUP(F104,'[1]DM hoa chat goc'!$B$3:$L$895,9,FALSE)))</f>
        <v>Ống</v>
      </c>
      <c r="K104" s="74">
        <v>1</v>
      </c>
      <c r="L104" s="52" t="s">
        <v>102</v>
      </c>
      <c r="M104" s="47"/>
    </row>
    <row r="105" spans="1:13" s="7" customFormat="1" ht="27">
      <c r="A105" s="43"/>
      <c r="B105" s="44"/>
      <c r="C105" s="45"/>
      <c r="D105" s="43"/>
      <c r="E105" s="57"/>
      <c r="F105" s="46" t="s">
        <v>36</v>
      </c>
      <c r="G105" s="49" t="str">
        <f>VLOOKUP(F105,'[1]DM hoa chat goc'!$B$3:$L$895,2,FALSE)</f>
        <v>Giấy lọc băng vàng phi 11cm</v>
      </c>
      <c r="H105" s="50" t="str">
        <f>VLOOKUP(F105,'[1]DM hoa chat goc'!$B$3:$L$895,4,FALSE)</f>
        <v>TQ</v>
      </c>
      <c r="I105" s="51" t="str">
        <f>VLOOKUP(F105,'[1]DM hoa chat goc'!$B$3:$L$895,6,FALSE)</f>
        <v>Đường kính 11cm</v>
      </c>
      <c r="J105" s="50" t="str">
        <f>IF(VLOOKUP(F105,'[1]DM hoa chat goc'!$B$3:$L$895,9,FALSE)="Lit","ml",IF(VLOOKUP(F105,'[1]DM hoa chat goc'!$B$3:$L$895,9,FALSE)="Kg","g",VLOOKUP(F105,'[1]DM hoa chat goc'!$B$3:$L$895,9,FALSE)))</f>
        <v>Hộp</v>
      </c>
      <c r="K105" s="74">
        <v>1</v>
      </c>
      <c r="L105" s="52"/>
      <c r="M105" s="47"/>
    </row>
    <row r="106" spans="1:13" s="7" customFormat="1" ht="16.5">
      <c r="A106" s="43"/>
      <c r="B106" s="44"/>
      <c r="C106" s="45"/>
      <c r="D106" s="43"/>
      <c r="E106" s="57"/>
      <c r="F106" s="46" t="s">
        <v>120</v>
      </c>
      <c r="G106" s="49" t="str">
        <f>VLOOKUP(F106,'[1]DM hoa chat goc'!$B$3:$L$895,2,FALSE)</f>
        <v>Găng tay không bụi</v>
      </c>
      <c r="H106" s="50" t="str">
        <f>VLOOKUP(F106,'[1]DM hoa chat goc'!$B$3:$L$895,4,FALSE)</f>
        <v>VN</v>
      </c>
      <c r="I106" s="51" t="str">
        <f>VLOOKUP(F106,'[1]DM hoa chat goc'!$B$3:$L$895,6,FALSE)</f>
        <v>Hộp</v>
      </c>
      <c r="J106" s="50" t="str">
        <f>IF(VLOOKUP(F106,'[1]DM hoa chat goc'!$B$3:$L$895,9,FALSE)="Lit","ml",IF(VLOOKUP(F106,'[1]DM hoa chat goc'!$B$3:$L$895,9,FALSE)="Kg","g",VLOOKUP(F106,'[1]DM hoa chat goc'!$B$3:$L$895,9,FALSE)))</f>
        <v>Hộp</v>
      </c>
      <c r="K106" s="74">
        <v>10</v>
      </c>
      <c r="L106" s="52"/>
      <c r="M106" s="47"/>
    </row>
    <row r="107" spans="1:13" s="7" customFormat="1" ht="16.5">
      <c r="A107" s="43"/>
      <c r="B107" s="44"/>
      <c r="C107" s="45"/>
      <c r="D107" s="43"/>
      <c r="E107" s="57"/>
      <c r="F107" s="46" t="s">
        <v>78</v>
      </c>
      <c r="G107" s="49" t="str">
        <f>VLOOKUP(F107,'[1]DM hoa chat goc'!$B$3:$L$895,2,FALSE)</f>
        <v>Cọ rửa</v>
      </c>
      <c r="H107" s="50">
        <f>VLOOKUP(F107,'[1]DM hoa chat goc'!$B$3:$L$895,4,FALSE)</f>
        <v>0</v>
      </c>
      <c r="I107" s="51">
        <f>VLOOKUP(F107,'[1]DM hoa chat goc'!$B$3:$L$895,6,FALSE)</f>
        <v>0</v>
      </c>
      <c r="J107" s="50" t="str">
        <f>IF(VLOOKUP(F107,'[1]DM hoa chat goc'!$B$3:$L$895,9,FALSE)="Lit","ml",IF(VLOOKUP(F107,'[1]DM hoa chat goc'!$B$3:$L$895,9,FALSE)="Kg","g",VLOOKUP(F107,'[1]DM hoa chat goc'!$B$3:$L$895,9,FALSE)))</f>
        <v>Cây</v>
      </c>
      <c r="K107" s="74">
        <v>2</v>
      </c>
      <c r="L107" s="52"/>
      <c r="M107" s="47"/>
    </row>
    <row r="108" spans="1:13" s="7" customFormat="1" ht="16.5">
      <c r="A108" s="43"/>
      <c r="B108" s="44"/>
      <c r="C108" s="45"/>
      <c r="D108" s="43"/>
      <c r="E108" s="57"/>
      <c r="F108" s="46" t="s">
        <v>121</v>
      </c>
      <c r="G108" s="49" t="str">
        <f>VLOOKUP(F108,'[1]DM hoa chat goc'!$B$3:$L$895,2,FALSE)</f>
        <v>Miếng rửa chén</v>
      </c>
      <c r="H108" s="50">
        <f>VLOOKUP(F108,'[1]DM hoa chat goc'!$B$3:$L$895,4,FALSE)</f>
        <v>0</v>
      </c>
      <c r="I108" s="51">
        <f>VLOOKUP(F108,'[1]DM hoa chat goc'!$B$3:$L$895,6,FALSE)</f>
        <v>0</v>
      </c>
      <c r="J108" s="50" t="str">
        <f>IF(VLOOKUP(F108,'[1]DM hoa chat goc'!$B$3:$L$895,9,FALSE)="Lit","ml",IF(VLOOKUP(F108,'[1]DM hoa chat goc'!$B$3:$L$895,9,FALSE)="Kg","g",VLOOKUP(F108,'[1]DM hoa chat goc'!$B$3:$L$895,9,FALSE)))</f>
        <v>Miếng</v>
      </c>
      <c r="K108" s="74">
        <v>1</v>
      </c>
      <c r="L108" s="52"/>
      <c r="M108" s="47" t="s">
        <v>122</v>
      </c>
    </row>
    <row r="109" spans="1:13" s="7" customFormat="1" ht="16.5">
      <c r="A109" s="43"/>
      <c r="B109" s="44"/>
      <c r="C109" s="45"/>
      <c r="D109" s="43"/>
      <c r="E109" s="57"/>
      <c r="F109" s="46" t="s">
        <v>33</v>
      </c>
      <c r="G109" s="49" t="str">
        <f>VLOOKUP(F109,'[1]DM hoa chat goc'!$B$3:$L$895,2,FALSE)</f>
        <v>Đầu hút Mỉcropipet</v>
      </c>
      <c r="H109" s="50">
        <f>VLOOKUP(F109,'[1]DM hoa chat goc'!$B$3:$L$895,4,FALSE)</f>
        <v>0</v>
      </c>
      <c r="I109" s="51" t="str">
        <f>VLOOKUP(F109,'[1]DM hoa chat goc'!$B$3:$L$895,6,FALSE)</f>
        <v>Túi</v>
      </c>
      <c r="J109" s="50" t="str">
        <f>IF(VLOOKUP(F109,'[1]DM hoa chat goc'!$B$3:$L$895,9,FALSE)="Lit","ml",IF(VLOOKUP(F109,'[1]DM hoa chat goc'!$B$3:$L$895,9,FALSE)="Kg","g",VLOOKUP(F109,'[1]DM hoa chat goc'!$B$3:$L$895,9,FALSE)))</f>
        <v>Cái</v>
      </c>
      <c r="K109" s="73">
        <v>10</v>
      </c>
      <c r="L109" s="52"/>
      <c r="M109" s="47"/>
    </row>
    <row r="110" spans="1:13" s="7" customFormat="1" ht="16.5">
      <c r="A110" s="43"/>
      <c r="B110" s="44"/>
      <c r="C110" s="45"/>
      <c r="D110" s="43"/>
      <c r="E110" s="57"/>
      <c r="F110" s="46" t="s">
        <v>35</v>
      </c>
      <c r="G110" s="49" t="str">
        <f>VLOOKUP(F110,'[1]DM hoa chat goc'!$B$3:$L$895,2,FALSE)</f>
        <v>Ống nhỏ giọt</v>
      </c>
      <c r="H110" s="50">
        <f>VLOOKUP(F110,'[1]DM hoa chat goc'!$B$3:$L$895,4,FALSE)</f>
        <v>0</v>
      </c>
      <c r="I110" s="51">
        <f>VLOOKUP(F110,'[1]DM hoa chat goc'!$B$3:$L$895,6,FALSE)</f>
        <v>0</v>
      </c>
      <c r="J110" s="50" t="str">
        <f>IF(VLOOKUP(F110,'[1]DM hoa chat goc'!$B$3:$L$895,9,FALSE)="Lit","ml",IF(VLOOKUP(F110,'[1]DM hoa chat goc'!$B$3:$L$895,9,FALSE)="Kg","g",VLOOKUP(F110,'[1]DM hoa chat goc'!$B$3:$L$895,9,FALSE)))</f>
        <v>Cái</v>
      </c>
      <c r="K110" s="73">
        <v>5</v>
      </c>
      <c r="L110" s="52"/>
      <c r="M110" s="47"/>
    </row>
    <row r="111" spans="1:13" s="7" customFormat="1" ht="16.5">
      <c r="A111" s="43"/>
      <c r="B111" s="44"/>
      <c r="C111" s="45"/>
      <c r="D111" s="43"/>
      <c r="E111" s="57"/>
      <c r="F111" s="46" t="s">
        <v>71</v>
      </c>
      <c r="G111" s="49" t="str">
        <f>VLOOKUP(F111,'[1]DM hoa chat goc'!$B$3:$L$895,2,FALSE)</f>
        <v>Nước rửa chén</v>
      </c>
      <c r="H111" s="50" t="str">
        <f>VLOOKUP(F111,'[1]DM hoa chat goc'!$B$3:$L$895,4,FALSE)</f>
        <v>VN</v>
      </c>
      <c r="I111" s="51">
        <f>VLOOKUP(F111,'[1]DM hoa chat goc'!$B$3:$L$895,6,FALSE)</f>
        <v>0</v>
      </c>
      <c r="J111" s="50" t="str">
        <f>IF(VLOOKUP(F111,'[1]DM hoa chat goc'!$B$3:$L$895,9,FALSE)="Lit","ml",IF(VLOOKUP(F111,'[1]DM hoa chat goc'!$B$3:$L$895,9,FALSE)="Kg","g",VLOOKUP(F111,'[1]DM hoa chat goc'!$B$3:$L$895,9,FALSE)))</f>
        <v>ml</v>
      </c>
      <c r="K111" s="73">
        <v>300</v>
      </c>
      <c r="L111" s="52"/>
      <c r="M111" s="47"/>
    </row>
    <row r="112" spans="1:13" s="7" customFormat="1" ht="16.5">
      <c r="A112" s="43"/>
      <c r="B112" s="44"/>
      <c r="C112" s="45"/>
      <c r="D112" s="43"/>
      <c r="E112" s="57"/>
      <c r="F112" s="46" t="s">
        <v>19</v>
      </c>
      <c r="G112" s="49" t="str">
        <f>VLOOKUP(F112,'[1]DM hoa chat goc'!$B$3:$L$895,2,FALSE)</f>
        <v>Nước cất 2 lần</v>
      </c>
      <c r="H112" s="50" t="str">
        <f>VLOOKUP(F112,'[1]DM hoa chat goc'!$B$3:$L$895,4,FALSE)</f>
        <v>PTN</v>
      </c>
      <c r="I112" s="51">
        <f>VLOOKUP(F112,'[1]DM hoa chat goc'!$B$3:$L$895,6,FALSE)</f>
        <v>0</v>
      </c>
      <c r="J112" s="50" t="str">
        <f>IF(VLOOKUP(F112,'[1]DM hoa chat goc'!$B$3:$L$895,9,FALSE)="Lit","ml",IF(VLOOKUP(F112,'[1]DM hoa chat goc'!$B$3:$L$895,9,FALSE)="Kg","g",VLOOKUP(F112,'[1]DM hoa chat goc'!$B$3:$L$895,9,FALSE)))</f>
        <v>ml</v>
      </c>
      <c r="K112" s="73">
        <v>5000</v>
      </c>
      <c r="L112" s="52"/>
      <c r="M112" s="47"/>
    </row>
    <row r="113" spans="1:13" s="7" customFormat="1" ht="16.5">
      <c r="A113" s="43"/>
      <c r="B113" s="44"/>
      <c r="C113" s="45"/>
      <c r="D113" s="43"/>
      <c r="E113" s="57"/>
      <c r="F113" s="46" t="s">
        <v>107</v>
      </c>
      <c r="G113" s="49" t="str">
        <f>VLOOKUP(F113,'[1]DM hoa chat goc'!$B$3:$L$895,2,FALSE)</f>
        <v>Nitric acid</v>
      </c>
      <c r="H113" s="50" t="str">
        <f>VLOOKUP(F113,'[1]DM hoa chat goc'!$B$3:$L$895,4,FALSE)</f>
        <v>TQ</v>
      </c>
      <c r="I113" s="51">
        <f>VLOOKUP(F113,'[1]DM hoa chat goc'!$B$3:$L$895,6,FALSE)</f>
        <v>0</v>
      </c>
      <c r="J113" s="50" t="str">
        <f>IF(VLOOKUP(F113,'[1]DM hoa chat goc'!$B$3:$L$895,9,FALSE)="Lit","ml",IF(VLOOKUP(F113,'[1]DM hoa chat goc'!$B$3:$L$895,9,FALSE)="Kg","g",VLOOKUP(F113,'[1]DM hoa chat goc'!$B$3:$L$895,9,FALSE)))</f>
        <v>ml</v>
      </c>
      <c r="K113" s="73">
        <v>200</v>
      </c>
      <c r="L113" s="52"/>
      <c r="M113" s="47"/>
    </row>
    <row r="114" spans="1:13" s="7" customFormat="1" ht="16.5">
      <c r="A114" s="43"/>
      <c r="B114" s="44"/>
      <c r="C114" s="45"/>
      <c r="D114" s="43"/>
      <c r="E114" s="57"/>
      <c r="F114" s="46" t="s">
        <v>46</v>
      </c>
      <c r="G114" s="49" t="str">
        <f>VLOOKUP(F114,'[1]DM hoa chat goc'!$B$3:$L$895,2,FALSE)</f>
        <v>Sodium hydroxide </v>
      </c>
      <c r="H114" s="50" t="str">
        <f>VLOOKUP(F114,'[1]DM hoa chat goc'!$B$3:$L$895,4,FALSE)</f>
        <v>TQ</v>
      </c>
      <c r="I114" s="51" t="str">
        <f>VLOOKUP(F114,'[1]DM hoa chat goc'!$B$3:$L$895,6,FALSE)</f>
        <v>Chai 500 (g)</v>
      </c>
      <c r="J114" s="50" t="str">
        <f>IF(VLOOKUP(F114,'[1]DM hoa chat goc'!$B$3:$L$895,9,FALSE)="Lit","ml",IF(VLOOKUP(F114,'[1]DM hoa chat goc'!$B$3:$L$895,9,FALSE)="Kg","g",VLOOKUP(F114,'[1]DM hoa chat goc'!$B$3:$L$895,9,FALSE)))</f>
        <v>g</v>
      </c>
      <c r="K114" s="73">
        <v>500</v>
      </c>
      <c r="L114" s="52"/>
      <c r="M114" s="47"/>
    </row>
    <row r="115" spans="1:13" s="7" customFormat="1" ht="16.5">
      <c r="A115" s="43"/>
      <c r="B115" s="44"/>
      <c r="C115" s="45"/>
      <c r="D115" s="43"/>
      <c r="E115" s="57"/>
      <c r="F115" s="46" t="s">
        <v>123</v>
      </c>
      <c r="G115" s="49" t="str">
        <f>VLOOKUP(F115,'[1]DM hoa chat goc'!$B$3:$L$895,2,FALSE)</f>
        <v>Potassium sodium tartrate </v>
      </c>
      <c r="H115" s="50" t="str">
        <f>VLOOKUP(F115,'[1]DM hoa chat goc'!$B$3:$L$895,4,FALSE)</f>
        <v>TQ</v>
      </c>
      <c r="I115" s="51">
        <f>VLOOKUP(F115,'[1]DM hoa chat goc'!$B$3:$L$895,6,FALSE)</f>
        <v>0</v>
      </c>
      <c r="J115" s="50" t="str">
        <f>IF(VLOOKUP(F115,'[1]DM hoa chat goc'!$B$3:$L$895,9,FALSE)="Lit","ml",IF(VLOOKUP(F115,'[1]DM hoa chat goc'!$B$3:$L$895,9,FALSE)="Kg","g",VLOOKUP(F115,'[1]DM hoa chat goc'!$B$3:$L$895,9,FALSE)))</f>
        <v>g</v>
      </c>
      <c r="K115" s="73">
        <v>500</v>
      </c>
      <c r="L115" s="52"/>
      <c r="M115" s="47"/>
    </row>
    <row r="116" spans="1:13" s="7" customFormat="1" ht="16.5">
      <c r="A116" s="43"/>
      <c r="B116" s="44"/>
      <c r="C116" s="45"/>
      <c r="D116" s="43"/>
      <c r="E116" s="57"/>
      <c r="F116" s="46" t="s">
        <v>124</v>
      </c>
      <c r="G116" s="49" t="str">
        <f>VLOOKUP(F116,'[1]DM hoa chat goc'!$B$3:$L$895,2,FALSE)</f>
        <v>K4[Fe(CN)6].3H2O</v>
      </c>
      <c r="H116" s="50" t="str">
        <f>VLOOKUP(F116,'[1]DM hoa chat goc'!$B$3:$L$895,4,FALSE)</f>
        <v>Merck </v>
      </c>
      <c r="I116" s="51">
        <f>VLOOKUP(F116,'[1]DM hoa chat goc'!$B$3:$L$895,6,FALSE)</f>
        <v>0</v>
      </c>
      <c r="J116" s="50" t="str">
        <f>IF(VLOOKUP(F116,'[1]DM hoa chat goc'!$B$3:$L$895,9,FALSE)="Lit","ml",IF(VLOOKUP(F116,'[1]DM hoa chat goc'!$B$3:$L$895,9,FALSE)="Kg","g",VLOOKUP(F116,'[1]DM hoa chat goc'!$B$3:$L$895,9,FALSE)))</f>
        <v>g</v>
      </c>
      <c r="K116" s="73">
        <v>30</v>
      </c>
      <c r="L116" s="52"/>
      <c r="M116" s="47"/>
    </row>
    <row r="117" spans="1:13" s="7" customFormat="1" ht="16.5">
      <c r="A117" s="43"/>
      <c r="B117" s="44"/>
      <c r="C117" s="45"/>
      <c r="D117" s="43"/>
      <c r="E117" s="57"/>
      <c r="F117" s="46" t="s">
        <v>125</v>
      </c>
      <c r="G117" s="49" t="str">
        <f>VLOOKUP(F117,'[1]DM hoa chat goc'!$B$3:$L$895,2,FALSE)</f>
        <v>ZnSO4</v>
      </c>
      <c r="H117" s="50" t="str">
        <f>VLOOKUP(F117,'[1]DM hoa chat goc'!$B$3:$L$895,4,FALSE)</f>
        <v>Merck</v>
      </c>
      <c r="I117" s="51">
        <f>VLOOKUP(F117,'[1]DM hoa chat goc'!$B$3:$L$895,6,FALSE)</f>
        <v>0</v>
      </c>
      <c r="J117" s="50" t="str">
        <f>IF(VLOOKUP(F117,'[1]DM hoa chat goc'!$B$3:$L$895,9,FALSE)="Lit","ml",IF(VLOOKUP(F117,'[1]DM hoa chat goc'!$B$3:$L$895,9,FALSE)="Kg","g",VLOOKUP(F117,'[1]DM hoa chat goc'!$B$3:$L$895,9,FALSE)))</f>
        <v>g</v>
      </c>
      <c r="K117" s="73">
        <v>60</v>
      </c>
      <c r="L117" s="52"/>
      <c r="M117" s="47"/>
    </row>
    <row r="118" spans="1:13" s="7" customFormat="1" ht="16.5">
      <c r="A118" s="43"/>
      <c r="B118" s="44"/>
      <c r="C118" s="45"/>
      <c r="D118" s="43"/>
      <c r="E118" s="57"/>
      <c r="F118" s="46" t="s">
        <v>126</v>
      </c>
      <c r="G118" s="49" t="str">
        <f>VLOOKUP(F118,'[1]DM hoa chat goc'!$B$3:$L$895,2,FALSE)</f>
        <v>Copper sulfate</v>
      </c>
      <c r="H118" s="50" t="str">
        <f>VLOOKUP(F118,'[1]DM hoa chat goc'!$B$3:$L$895,4,FALSE)</f>
        <v>TQ</v>
      </c>
      <c r="I118" s="51">
        <f>VLOOKUP(F118,'[1]DM hoa chat goc'!$B$3:$L$895,6,FALSE)</f>
        <v>0</v>
      </c>
      <c r="J118" s="50" t="str">
        <f>IF(VLOOKUP(F118,'[1]DM hoa chat goc'!$B$3:$L$895,9,FALSE)="Lit","ml",IF(VLOOKUP(F118,'[1]DM hoa chat goc'!$B$3:$L$895,9,FALSE)="Kg","g",VLOOKUP(F118,'[1]DM hoa chat goc'!$B$3:$L$895,9,FALSE)))</f>
        <v>g</v>
      </c>
      <c r="K118" s="73">
        <v>100</v>
      </c>
      <c r="L118" s="52"/>
      <c r="M118" s="47"/>
    </row>
    <row r="119" spans="1:13" s="7" customFormat="1" ht="16.5">
      <c r="A119" s="43"/>
      <c r="B119" s="44"/>
      <c r="C119" s="45"/>
      <c r="D119" s="43"/>
      <c r="E119" s="57"/>
      <c r="F119" s="46" t="s">
        <v>48</v>
      </c>
      <c r="G119" s="49" t="str">
        <f>VLOOKUP(F119,'[1]DM hoa chat goc'!$B$3:$L$895,2,FALSE)</f>
        <v>Hydrochloric acid</v>
      </c>
      <c r="H119" s="50" t="str">
        <f>VLOOKUP(F119,'[1]DM hoa chat goc'!$B$3:$L$895,4,FALSE)</f>
        <v>TQ</v>
      </c>
      <c r="I119" s="51" t="str">
        <f>VLOOKUP(F119,'[1]DM hoa chat goc'!$B$3:$L$895,6,FALSE)</f>
        <v>Chai 500 (ml)</v>
      </c>
      <c r="J119" s="50" t="str">
        <f>IF(VLOOKUP(F119,'[1]DM hoa chat goc'!$B$3:$L$895,9,FALSE)="Lit","ml",IF(VLOOKUP(F119,'[1]DM hoa chat goc'!$B$3:$L$895,9,FALSE)="Kg","g",VLOOKUP(F119,'[1]DM hoa chat goc'!$B$3:$L$895,9,FALSE)))</f>
        <v>ml</v>
      </c>
      <c r="K119" s="73">
        <v>500</v>
      </c>
      <c r="L119" s="52"/>
      <c r="M119" s="47"/>
    </row>
    <row r="120" spans="1:13" s="7" customFormat="1" ht="16.5">
      <c r="A120" s="43"/>
      <c r="B120" s="44"/>
      <c r="C120" s="45"/>
      <c r="D120" s="43"/>
      <c r="E120" s="57"/>
      <c r="F120" s="46" t="s">
        <v>127</v>
      </c>
      <c r="G120" s="49" t="str">
        <f>VLOOKUP(F120,'[1]DM hoa chat goc'!$B$3:$L$895,2,FALSE)</f>
        <v>Iron (III) sufate</v>
      </c>
      <c r="H120" s="50">
        <f>VLOOKUP(F120,'[1]DM hoa chat goc'!$B$3:$L$895,4,FALSE)</f>
        <v>0</v>
      </c>
      <c r="I120" s="51">
        <f>VLOOKUP(F120,'[1]DM hoa chat goc'!$B$3:$L$895,6,FALSE)</f>
        <v>0</v>
      </c>
      <c r="J120" s="50" t="str">
        <f>IF(VLOOKUP(F120,'[1]DM hoa chat goc'!$B$3:$L$895,9,FALSE)="Lit","ml",IF(VLOOKUP(F120,'[1]DM hoa chat goc'!$B$3:$L$895,9,FALSE)="Kg","g",VLOOKUP(F120,'[1]DM hoa chat goc'!$B$3:$L$895,9,FALSE)))</f>
        <v>g</v>
      </c>
      <c r="K120" s="73">
        <v>100</v>
      </c>
      <c r="L120" s="52"/>
      <c r="M120" s="47"/>
    </row>
    <row r="121" spans="1:13" s="7" customFormat="1" ht="16.5">
      <c r="A121" s="43"/>
      <c r="B121" s="44"/>
      <c r="C121" s="45"/>
      <c r="D121" s="43"/>
      <c r="E121" s="57"/>
      <c r="F121" s="46" t="s">
        <v>52</v>
      </c>
      <c r="G121" s="49" t="str">
        <f>VLOOKUP(F121,'[1]DM hoa chat goc'!$B$3:$L$895,2,FALSE)</f>
        <v>Sulfuric acid</v>
      </c>
      <c r="H121" s="50" t="str">
        <f>VLOOKUP(F121,'[1]DM hoa chat goc'!$B$3:$L$895,4,FALSE)</f>
        <v>TQ</v>
      </c>
      <c r="I121" s="51" t="str">
        <f>VLOOKUP(F121,'[1]DM hoa chat goc'!$B$3:$L$895,6,FALSE)</f>
        <v>Chai 500 (ml)</v>
      </c>
      <c r="J121" s="50" t="str">
        <f>IF(VLOOKUP(F121,'[1]DM hoa chat goc'!$B$3:$L$895,9,FALSE)="Lit","ml",IF(VLOOKUP(F121,'[1]DM hoa chat goc'!$B$3:$L$895,9,FALSE)="Kg","g",VLOOKUP(F121,'[1]DM hoa chat goc'!$B$3:$L$895,9,FALSE)))</f>
        <v>ml</v>
      </c>
      <c r="K121" s="73">
        <v>500</v>
      </c>
      <c r="L121" s="52"/>
      <c r="M121" s="47"/>
    </row>
    <row r="122" spans="1:13" s="7" customFormat="1" ht="16.5">
      <c r="A122" s="43"/>
      <c r="B122" s="44"/>
      <c r="C122" s="45"/>
      <c r="D122" s="43"/>
      <c r="E122" s="57"/>
      <c r="F122" s="46" t="s">
        <v>68</v>
      </c>
      <c r="G122" s="49" t="str">
        <f>VLOOKUP(F122,'[1]DM hoa chat goc'!$B$3:$L$895,2,FALSE)</f>
        <v>Muối hạt</v>
      </c>
      <c r="H122" s="50">
        <f>VLOOKUP(F122,'[1]DM hoa chat goc'!$B$3:$L$895,4,FALSE)</f>
        <v>0</v>
      </c>
      <c r="I122" s="51">
        <f>VLOOKUP(F122,'[1]DM hoa chat goc'!$B$3:$L$895,6,FALSE)</f>
        <v>0</v>
      </c>
      <c r="J122" s="50" t="str">
        <f>IF(VLOOKUP(F122,'[1]DM hoa chat goc'!$B$3:$L$895,9,FALSE)="Lit","ml",IF(VLOOKUP(F122,'[1]DM hoa chat goc'!$B$3:$L$895,9,FALSE)="Kg","g",VLOOKUP(F122,'[1]DM hoa chat goc'!$B$3:$L$895,9,FALSE)))</f>
        <v>g</v>
      </c>
      <c r="K122" s="73">
        <v>1000</v>
      </c>
      <c r="L122" s="52"/>
      <c r="M122" s="47"/>
    </row>
    <row r="123" spans="1:13" s="7" customFormat="1" ht="16.5">
      <c r="A123" s="43"/>
      <c r="B123" s="44"/>
      <c r="C123" s="45"/>
      <c r="D123" s="43"/>
      <c r="E123" s="57"/>
      <c r="F123" s="46" t="s">
        <v>67</v>
      </c>
      <c r="G123" s="49" t="str">
        <f>VLOOKUP(F123,'[1]DM hoa chat goc'!$B$3:$L$895,2,FALSE)</f>
        <v>Saccharose</v>
      </c>
      <c r="H123" s="50">
        <f>VLOOKUP(F123,'[1]DM hoa chat goc'!$B$3:$L$895,4,FALSE)</f>
        <v>0</v>
      </c>
      <c r="I123" s="51">
        <f>VLOOKUP(F123,'[1]DM hoa chat goc'!$B$3:$L$895,6,FALSE)</f>
        <v>0</v>
      </c>
      <c r="J123" s="50" t="str">
        <f>IF(VLOOKUP(F123,'[1]DM hoa chat goc'!$B$3:$L$895,9,FALSE)="Lit","ml",IF(VLOOKUP(F123,'[1]DM hoa chat goc'!$B$3:$L$895,9,FALSE)="Kg","g",VLOOKUP(F123,'[1]DM hoa chat goc'!$B$3:$L$895,9,FALSE)))</f>
        <v>g</v>
      </c>
      <c r="K123" s="73">
        <v>2000</v>
      </c>
      <c r="L123" s="52"/>
      <c r="M123" s="47"/>
    </row>
    <row r="124" spans="1:13" s="7" customFormat="1" ht="16.5">
      <c r="A124" s="43"/>
      <c r="B124" s="44"/>
      <c r="C124" s="45"/>
      <c r="D124" s="43"/>
      <c r="E124" s="57"/>
      <c r="F124" s="46" t="s">
        <v>59</v>
      </c>
      <c r="G124" s="49" t="str">
        <f>VLOOKUP(F124,'[1]DM hoa chat goc'!$B$3:$L$895,2,FALSE)</f>
        <v>Cồn 96%</v>
      </c>
      <c r="H124" s="50">
        <f>VLOOKUP(F124,'[1]DM hoa chat goc'!$B$3:$L$895,4,FALSE)</f>
        <v>0</v>
      </c>
      <c r="I124" s="51">
        <f>VLOOKUP(F124,'[1]DM hoa chat goc'!$B$3:$L$895,6,FALSE)</f>
        <v>0</v>
      </c>
      <c r="J124" s="50" t="str">
        <f>IF(VLOOKUP(F124,'[1]DM hoa chat goc'!$B$3:$L$895,9,FALSE)="Lit","ml",IF(VLOOKUP(F124,'[1]DM hoa chat goc'!$B$3:$L$895,9,FALSE)="Kg","g",VLOOKUP(F124,'[1]DM hoa chat goc'!$B$3:$L$895,9,FALSE)))</f>
        <v>ml</v>
      </c>
      <c r="K124" s="73">
        <v>1000</v>
      </c>
      <c r="L124" s="52"/>
      <c r="M124" s="47"/>
    </row>
    <row r="125" spans="1:13" s="7" customFormat="1" ht="16.5">
      <c r="A125" s="43">
        <v>14</v>
      </c>
      <c r="B125" s="44" t="s">
        <v>128</v>
      </c>
      <c r="C125" s="45" t="s">
        <v>129</v>
      </c>
      <c r="D125" s="43">
        <v>2022150025</v>
      </c>
      <c r="E125" s="57"/>
      <c r="F125" s="46" t="s">
        <v>130</v>
      </c>
      <c r="G125" s="49" t="str">
        <f>VLOOKUP(F125,'[1]DM hoa chat goc'!$B$3:$L$895,2,FALSE)</f>
        <v>Tyrosine</v>
      </c>
      <c r="H125" s="50" t="str">
        <f>VLOOKUP(F125,'[1]DM hoa chat goc'!$B$3:$L$895,4,FALSE)</f>
        <v>TQ</v>
      </c>
      <c r="I125" s="51" t="str">
        <f>VLOOKUP(F125,'[1]DM hoa chat goc'!$B$3:$L$895,6,FALSE)</f>
        <v>Chai 25 (g)</v>
      </c>
      <c r="J125" s="50" t="str">
        <f>IF(VLOOKUP(F125,'[1]DM hoa chat goc'!$B$3:$L$895,9,FALSE)="Lit","ml",IF(VLOOKUP(F125,'[1]DM hoa chat goc'!$B$3:$L$895,9,FALSE)="Kg","g",VLOOKUP(F125,'[1]DM hoa chat goc'!$B$3:$L$895,9,FALSE)))</f>
        <v>g</v>
      </c>
      <c r="K125" s="73">
        <v>20</v>
      </c>
      <c r="L125" s="52" t="s">
        <v>102</v>
      </c>
      <c r="M125" s="47"/>
    </row>
    <row r="126" spans="1:13" s="7" customFormat="1" ht="16.5">
      <c r="A126" s="43"/>
      <c r="B126" s="44"/>
      <c r="C126" s="45"/>
      <c r="D126" s="43"/>
      <c r="E126" s="57"/>
      <c r="F126" s="46" t="s">
        <v>131</v>
      </c>
      <c r="G126" s="49" t="str">
        <f>VLOOKUP(F126,'[1]DM hoa chat goc'!$B$3:$L$895,2,FALSE)</f>
        <v>Thuốc thử Folin</v>
      </c>
      <c r="H126" s="50" t="str">
        <f>VLOOKUP(F126,'[1]DM hoa chat goc'!$B$3:$L$895,4,FALSE)</f>
        <v>TQ</v>
      </c>
      <c r="I126" s="51" t="str">
        <f>VLOOKUP(F126,'[1]DM hoa chat goc'!$B$3:$L$895,6,FALSE)</f>
        <v>Chai 500 (ml)</v>
      </c>
      <c r="J126" s="50" t="str">
        <f>IF(VLOOKUP(F126,'[1]DM hoa chat goc'!$B$3:$L$895,9,FALSE)="Lit","ml",IF(VLOOKUP(F126,'[1]DM hoa chat goc'!$B$3:$L$895,9,FALSE)="Kg","g",VLOOKUP(F126,'[1]DM hoa chat goc'!$B$3:$L$895,9,FALSE)))</f>
        <v>ml</v>
      </c>
      <c r="K126" s="73">
        <v>100</v>
      </c>
      <c r="L126" s="52"/>
      <c r="M126" s="47"/>
    </row>
    <row r="127" spans="1:13" s="7" customFormat="1" ht="16.5">
      <c r="A127" s="43">
        <v>15</v>
      </c>
      <c r="B127" s="62" t="s">
        <v>132</v>
      </c>
      <c r="C127" s="60" t="s">
        <v>133</v>
      </c>
      <c r="D127" s="61">
        <v>2005150130</v>
      </c>
      <c r="E127" s="57"/>
      <c r="F127" s="46" t="s">
        <v>57</v>
      </c>
      <c r="G127" s="49" t="str">
        <f>VLOOKUP(F127,'[1]DM hoa chat goc'!$B$3:$L$895,2,FALSE)</f>
        <v>Giấy pH</v>
      </c>
      <c r="H127" s="50" t="str">
        <f>VLOOKUP(F127,'[1]DM hoa chat goc'!$B$3:$L$895,4,FALSE)</f>
        <v>TQ</v>
      </c>
      <c r="I127" s="51">
        <f>VLOOKUP(F127,'[1]DM hoa chat goc'!$B$3:$L$895,6,FALSE)</f>
        <v>0</v>
      </c>
      <c r="J127" s="50" t="str">
        <f>IF(VLOOKUP(F127,'[1]DM hoa chat goc'!$B$3:$L$895,9,FALSE)="Lit","ml",IF(VLOOKUP(F127,'[1]DM hoa chat goc'!$B$3:$L$895,9,FALSE)="Kg","g",VLOOKUP(F127,'[1]DM hoa chat goc'!$B$3:$L$895,9,FALSE)))</f>
        <v>Tép</v>
      </c>
      <c r="K127" s="75">
        <v>2</v>
      </c>
      <c r="L127" s="52" t="s">
        <v>102</v>
      </c>
      <c r="M127" s="47"/>
    </row>
    <row r="128" spans="1:13" s="7" customFormat="1" ht="16.5">
      <c r="A128" s="43"/>
      <c r="B128" s="44"/>
      <c r="C128" s="45"/>
      <c r="D128" s="43"/>
      <c r="E128" s="57"/>
      <c r="F128" s="46" t="s">
        <v>19</v>
      </c>
      <c r="G128" s="49" t="str">
        <f>VLOOKUP(F128,'[1]DM hoa chat goc'!$B$3:$L$895,2,FALSE)</f>
        <v>Nước cất 2 lần</v>
      </c>
      <c r="H128" s="50" t="str">
        <f>VLOOKUP(F128,'[1]DM hoa chat goc'!$B$3:$L$895,4,FALSE)</f>
        <v>PTN</v>
      </c>
      <c r="I128" s="51">
        <f>VLOOKUP(F128,'[1]DM hoa chat goc'!$B$3:$L$895,6,FALSE)</f>
        <v>0</v>
      </c>
      <c r="J128" s="50" t="str">
        <f>IF(VLOOKUP(F128,'[1]DM hoa chat goc'!$B$3:$L$895,9,FALSE)="Lit","ml",IF(VLOOKUP(F128,'[1]DM hoa chat goc'!$B$3:$L$895,9,FALSE)="Kg","g",VLOOKUP(F128,'[1]DM hoa chat goc'!$B$3:$L$895,9,FALSE)))</f>
        <v>ml</v>
      </c>
      <c r="K128" s="75">
        <v>5000</v>
      </c>
      <c r="L128" s="52"/>
      <c r="M128" s="47"/>
    </row>
    <row r="129" spans="1:13" s="7" customFormat="1" ht="16.5">
      <c r="A129" s="43"/>
      <c r="B129" s="44"/>
      <c r="C129" s="45"/>
      <c r="D129" s="43"/>
      <c r="E129" s="57"/>
      <c r="F129" s="46" t="s">
        <v>25</v>
      </c>
      <c r="G129" s="49" t="str">
        <f>VLOOKUP(F129,'[1]DM hoa chat goc'!$B$3:$L$895,2,FALSE)</f>
        <v>Citric acid</v>
      </c>
      <c r="H129" s="50" t="str">
        <f>VLOOKUP(F129,'[1]DM hoa chat goc'!$B$3:$L$895,4,FALSE)</f>
        <v>TQ</v>
      </c>
      <c r="I129" s="51">
        <f>VLOOKUP(F129,'[1]DM hoa chat goc'!$B$3:$L$895,6,FALSE)</f>
        <v>0</v>
      </c>
      <c r="J129" s="50" t="str">
        <f>IF(VLOOKUP(F129,'[1]DM hoa chat goc'!$B$3:$L$895,9,FALSE)="Lit","ml",IF(VLOOKUP(F129,'[1]DM hoa chat goc'!$B$3:$L$895,9,FALSE)="Kg","g",VLOOKUP(F129,'[1]DM hoa chat goc'!$B$3:$L$895,9,FALSE)))</f>
        <v>g</v>
      </c>
      <c r="K129" s="75">
        <v>70</v>
      </c>
      <c r="L129" s="52"/>
      <c r="M129" s="47"/>
    </row>
    <row r="130" spans="1:13" s="7" customFormat="1" ht="16.5">
      <c r="A130" s="43"/>
      <c r="B130" s="44"/>
      <c r="C130" s="45"/>
      <c r="D130" s="43"/>
      <c r="E130" s="57"/>
      <c r="F130" s="46" t="s">
        <v>85</v>
      </c>
      <c r="G130" s="49" t="str">
        <f>VLOOKUP(F130,'[1]DM hoa chat goc'!$B$3:$L$895,2,FALSE)</f>
        <v>Glucose</v>
      </c>
      <c r="H130" s="50" t="str">
        <f>VLOOKUP(F130,'[1]DM hoa chat goc'!$B$3:$L$895,4,FALSE)</f>
        <v>TQ</v>
      </c>
      <c r="I130" s="51" t="str">
        <f>VLOOKUP(F130,'[1]DM hoa chat goc'!$B$3:$L$895,6,FALSE)</f>
        <v>Chai 500 (g)</v>
      </c>
      <c r="J130" s="50" t="str">
        <f>IF(VLOOKUP(F130,'[1]DM hoa chat goc'!$B$3:$L$895,9,FALSE)="Lit","ml",IF(VLOOKUP(F130,'[1]DM hoa chat goc'!$B$3:$L$895,9,FALSE)="Kg","g",VLOOKUP(F130,'[1]DM hoa chat goc'!$B$3:$L$895,9,FALSE)))</f>
        <v>g</v>
      </c>
      <c r="K130" s="75">
        <v>20</v>
      </c>
      <c r="L130" s="52"/>
      <c r="M130" s="47"/>
    </row>
    <row r="131" spans="1:13" s="7" customFormat="1" ht="16.5">
      <c r="A131" s="43"/>
      <c r="B131" s="44"/>
      <c r="C131" s="45"/>
      <c r="D131" s="43"/>
      <c r="E131" s="57"/>
      <c r="F131" s="46" t="s">
        <v>134</v>
      </c>
      <c r="G131" s="49" t="str">
        <f>VLOOKUP(F131,'[1]DM hoa chat goc'!$B$3:$L$895,2,FALSE)</f>
        <v>Potassium chloride </v>
      </c>
      <c r="H131" s="50" t="str">
        <f>VLOOKUP(F131,'[1]DM hoa chat goc'!$B$3:$L$895,4,FALSE)</f>
        <v>TQ</v>
      </c>
      <c r="I131" s="51">
        <f>VLOOKUP(F131,'[1]DM hoa chat goc'!$B$3:$L$895,6,FALSE)</f>
        <v>0</v>
      </c>
      <c r="J131" s="50" t="str">
        <f>IF(VLOOKUP(F131,'[1]DM hoa chat goc'!$B$3:$L$895,9,FALSE)="Lit","ml",IF(VLOOKUP(F131,'[1]DM hoa chat goc'!$B$3:$L$895,9,FALSE)="Kg","g",VLOOKUP(F131,'[1]DM hoa chat goc'!$B$3:$L$895,9,FALSE)))</f>
        <v>g</v>
      </c>
      <c r="K131" s="75">
        <v>30</v>
      </c>
      <c r="L131" s="52"/>
      <c r="M131" s="47"/>
    </row>
    <row r="132" spans="1:13" s="7" customFormat="1" ht="16.5">
      <c r="A132" s="43"/>
      <c r="B132" s="44"/>
      <c r="C132" s="45"/>
      <c r="D132" s="43"/>
      <c r="E132" s="57"/>
      <c r="F132" s="46" t="s">
        <v>135</v>
      </c>
      <c r="G132" s="49" t="str">
        <f>VLOOKUP(F132,'[1]DM hoa chat goc'!$B$3:$L$895,2,FALSE)</f>
        <v>Sodium acetate</v>
      </c>
      <c r="H132" s="50" t="str">
        <f>VLOOKUP(F132,'[1]DM hoa chat goc'!$B$3:$L$895,4,FALSE)</f>
        <v>TQ</v>
      </c>
      <c r="I132" s="51">
        <f>VLOOKUP(F132,'[1]DM hoa chat goc'!$B$3:$L$895,6,FALSE)</f>
        <v>0</v>
      </c>
      <c r="J132" s="50" t="str">
        <f>IF(VLOOKUP(F132,'[1]DM hoa chat goc'!$B$3:$L$895,9,FALSE)="Lit","ml",IF(VLOOKUP(F132,'[1]DM hoa chat goc'!$B$3:$L$895,9,FALSE)="Kg","g",VLOOKUP(F132,'[1]DM hoa chat goc'!$B$3:$L$895,9,FALSE)))</f>
        <v>g</v>
      </c>
      <c r="K132" s="76">
        <v>560</v>
      </c>
      <c r="L132" s="52"/>
      <c r="M132" s="47"/>
    </row>
    <row r="133" spans="1:13" s="7" customFormat="1" ht="16.5">
      <c r="A133" s="43"/>
      <c r="B133" s="44"/>
      <c r="C133" s="45"/>
      <c r="D133" s="43"/>
      <c r="E133" s="57"/>
      <c r="F133" s="46" t="s">
        <v>29</v>
      </c>
      <c r="G133" s="49" t="str">
        <f>VLOOKUP(F133,'[1]DM hoa chat goc'!$B$3:$L$895,2,FALSE)</f>
        <v>Bao tay cao su</v>
      </c>
      <c r="H133" s="50">
        <f>VLOOKUP(F133,'[1]DM hoa chat goc'!$B$3:$L$895,4,FALSE)</f>
        <v>0</v>
      </c>
      <c r="I133" s="51" t="str">
        <f>VLOOKUP(F133,'[1]DM hoa chat goc'!$B$3:$L$895,6,FALSE)</f>
        <v>Hộp 50 (đôi)</v>
      </c>
      <c r="J133" s="50" t="str">
        <f>IF(VLOOKUP(F133,'[1]DM hoa chat goc'!$B$3:$L$895,9,FALSE)="Lit","ml",IF(VLOOKUP(F133,'[1]DM hoa chat goc'!$B$3:$L$895,9,FALSE)="Kg","g",VLOOKUP(F133,'[1]DM hoa chat goc'!$B$3:$L$895,9,FALSE)))</f>
        <v>Đôi</v>
      </c>
      <c r="K133" s="76">
        <v>2</v>
      </c>
      <c r="L133" s="52"/>
      <c r="M133" s="47"/>
    </row>
    <row r="134" spans="1:13" s="7" customFormat="1" ht="16.5">
      <c r="A134" s="43"/>
      <c r="B134" s="44"/>
      <c r="C134" s="45"/>
      <c r="D134" s="43"/>
      <c r="E134" s="57"/>
      <c r="F134" s="46" t="s">
        <v>81</v>
      </c>
      <c r="G134" s="49" t="str">
        <f>VLOOKUP(F134,'[1]DM hoa chat goc'!$B$3:$L$895,2,FALSE)</f>
        <v>NaOH</v>
      </c>
      <c r="H134" s="50" t="str">
        <f>VLOOKUP(F134,'[1]DM hoa chat goc'!$B$3:$L$895,4,FALSE)</f>
        <v>Merck </v>
      </c>
      <c r="I134" s="51">
        <f>VLOOKUP(F134,'[1]DM hoa chat goc'!$B$3:$L$895,6,FALSE)</f>
        <v>0</v>
      </c>
      <c r="J134" s="50" t="str">
        <f>IF(VLOOKUP(F134,'[1]DM hoa chat goc'!$B$3:$L$895,9,FALSE)="Lit","ml",IF(VLOOKUP(F134,'[1]DM hoa chat goc'!$B$3:$L$895,9,FALSE)="Kg","g",VLOOKUP(F134,'[1]DM hoa chat goc'!$B$3:$L$895,9,FALSE)))</f>
        <v>g</v>
      </c>
      <c r="K134" s="76">
        <v>500</v>
      </c>
      <c r="L134" s="52"/>
      <c r="M134" s="47"/>
    </row>
    <row r="135" spans="1:13" s="7" customFormat="1" ht="16.5">
      <c r="A135" s="43"/>
      <c r="B135" s="44"/>
      <c r="C135" s="45"/>
      <c r="D135" s="43"/>
      <c r="E135" s="57"/>
      <c r="F135" s="46" t="s">
        <v>126</v>
      </c>
      <c r="G135" s="49" t="str">
        <f>VLOOKUP(F135,'[1]DM hoa chat goc'!$B$3:$L$895,2,FALSE)</f>
        <v>Copper sulfate</v>
      </c>
      <c r="H135" s="50" t="str">
        <f>VLOOKUP(F135,'[1]DM hoa chat goc'!$B$3:$L$895,4,FALSE)</f>
        <v>TQ</v>
      </c>
      <c r="I135" s="51">
        <f>VLOOKUP(F135,'[1]DM hoa chat goc'!$B$3:$L$895,6,FALSE)</f>
        <v>0</v>
      </c>
      <c r="J135" s="50" t="str">
        <f>IF(VLOOKUP(F135,'[1]DM hoa chat goc'!$B$3:$L$895,9,FALSE)="Lit","ml",IF(VLOOKUP(F135,'[1]DM hoa chat goc'!$B$3:$L$895,9,FALSE)="Kg","g",VLOOKUP(F135,'[1]DM hoa chat goc'!$B$3:$L$895,9,FALSE)))</f>
        <v>g</v>
      </c>
      <c r="K135" s="76">
        <v>280</v>
      </c>
      <c r="L135" s="52"/>
      <c r="M135" s="47"/>
    </row>
    <row r="136" spans="1:13" s="7" customFormat="1" ht="16.5">
      <c r="A136" s="43"/>
      <c r="B136" s="44"/>
      <c r="C136" s="45"/>
      <c r="D136" s="43"/>
      <c r="E136" s="57"/>
      <c r="F136" s="46" t="s">
        <v>48</v>
      </c>
      <c r="G136" s="49" t="str">
        <f>VLOOKUP(F136,'[1]DM hoa chat goc'!$B$3:$L$895,2,FALSE)</f>
        <v>Hydrochloric acid</v>
      </c>
      <c r="H136" s="50" t="str">
        <f>VLOOKUP(F136,'[1]DM hoa chat goc'!$B$3:$L$895,4,FALSE)</f>
        <v>TQ</v>
      </c>
      <c r="I136" s="51" t="str">
        <f>VLOOKUP(F136,'[1]DM hoa chat goc'!$B$3:$L$895,6,FALSE)</f>
        <v>Chai 500 (ml)</v>
      </c>
      <c r="J136" s="50" t="str">
        <f>IF(VLOOKUP(F136,'[1]DM hoa chat goc'!$B$3:$L$895,9,FALSE)="Lit","ml",IF(VLOOKUP(F136,'[1]DM hoa chat goc'!$B$3:$L$895,9,FALSE)="Kg","g",VLOOKUP(F136,'[1]DM hoa chat goc'!$B$3:$L$895,9,FALSE)))</f>
        <v>ml</v>
      </c>
      <c r="K136" s="76">
        <v>10</v>
      </c>
      <c r="L136" s="52"/>
      <c r="M136" s="47"/>
    </row>
    <row r="137" spans="1:13" s="7" customFormat="1" ht="16.5">
      <c r="A137" s="43"/>
      <c r="B137" s="44"/>
      <c r="C137" s="45"/>
      <c r="D137" s="43"/>
      <c r="E137" s="57"/>
      <c r="F137" s="46" t="s">
        <v>136</v>
      </c>
      <c r="G137" s="49" t="str">
        <f>VLOOKUP(F137,'[1]DM hoa chat goc'!$B$3:$L$895,2,FALSE)</f>
        <v>Methyl blue (MB) </v>
      </c>
      <c r="H137" s="50" t="str">
        <f>VLOOKUP(F137,'[1]DM hoa chat goc'!$B$3:$L$895,4,FALSE)</f>
        <v>TQ</v>
      </c>
      <c r="I137" s="51" t="str">
        <f>VLOOKUP(F137,'[1]DM hoa chat goc'!$B$3:$L$895,6,FALSE)</f>
        <v>Chai 25 (g)</v>
      </c>
      <c r="J137" s="50" t="str">
        <f>IF(VLOOKUP(F137,'[1]DM hoa chat goc'!$B$3:$L$895,9,FALSE)="Lit","ml",IF(VLOOKUP(F137,'[1]DM hoa chat goc'!$B$3:$L$895,9,FALSE)="Kg","g",VLOOKUP(F137,'[1]DM hoa chat goc'!$B$3:$L$895,9,FALSE)))</f>
        <v>g</v>
      </c>
      <c r="K137" s="76">
        <v>5</v>
      </c>
      <c r="L137" s="52"/>
      <c r="M137" s="47"/>
    </row>
    <row r="138" spans="1:13" s="7" customFormat="1" ht="16.5">
      <c r="A138" s="43"/>
      <c r="B138" s="44"/>
      <c r="C138" s="45"/>
      <c r="D138" s="43"/>
      <c r="E138" s="57"/>
      <c r="F138" s="46" t="s">
        <v>123</v>
      </c>
      <c r="G138" s="49" t="str">
        <f>VLOOKUP(F138,'[1]DM hoa chat goc'!$B$3:$L$895,2,FALSE)</f>
        <v>Potassium sodium tartrate </v>
      </c>
      <c r="H138" s="50" t="str">
        <f>VLOOKUP(F138,'[1]DM hoa chat goc'!$B$3:$L$895,4,FALSE)</f>
        <v>TQ</v>
      </c>
      <c r="I138" s="51">
        <f>VLOOKUP(F138,'[1]DM hoa chat goc'!$B$3:$L$895,6,FALSE)</f>
        <v>0</v>
      </c>
      <c r="J138" s="50" t="str">
        <f>IF(VLOOKUP(F138,'[1]DM hoa chat goc'!$B$3:$L$895,9,FALSE)="Lit","ml",IF(VLOOKUP(F138,'[1]DM hoa chat goc'!$B$3:$L$895,9,FALSE)="Kg","g",VLOOKUP(F138,'[1]DM hoa chat goc'!$B$3:$L$895,9,FALSE)))</f>
        <v>g</v>
      </c>
      <c r="K138" s="76">
        <v>1400</v>
      </c>
      <c r="L138" s="52"/>
      <c r="M138" s="47"/>
    </row>
    <row r="139" spans="1:13" s="7" customFormat="1" ht="16.5">
      <c r="A139" s="43"/>
      <c r="B139" s="44"/>
      <c r="C139" s="45"/>
      <c r="D139" s="43"/>
      <c r="E139" s="57"/>
      <c r="F139" s="46" t="s">
        <v>108</v>
      </c>
      <c r="G139" s="49" t="str">
        <f>VLOOKUP(F139,'[1]DM hoa chat goc'!$B$3:$L$895,2,FALSE)</f>
        <v>Phenolphtalein (PP)</v>
      </c>
      <c r="H139" s="50" t="str">
        <f>VLOOKUP(F139,'[1]DM hoa chat goc'!$B$3:$L$895,4,FALSE)</f>
        <v>TQ </v>
      </c>
      <c r="I139" s="51" t="str">
        <f>VLOOKUP(F139,'[1]DM hoa chat goc'!$B$3:$L$895,6,FALSE)</f>
        <v>Chai 25 (g)</v>
      </c>
      <c r="J139" s="50" t="str">
        <f>IF(VLOOKUP(F139,'[1]DM hoa chat goc'!$B$3:$L$895,9,FALSE)="Lit","ml",IF(VLOOKUP(F139,'[1]DM hoa chat goc'!$B$3:$L$895,9,FALSE)="Kg","g",VLOOKUP(F139,'[1]DM hoa chat goc'!$B$3:$L$895,9,FALSE)))</f>
        <v>g</v>
      </c>
      <c r="K139" s="76">
        <v>5</v>
      </c>
      <c r="L139" s="52"/>
      <c r="M139" s="47"/>
    </row>
    <row r="140" spans="1:13" s="7" customFormat="1" ht="16.5">
      <c r="A140" s="43"/>
      <c r="B140" s="44" t="s">
        <v>137</v>
      </c>
      <c r="C140" s="45" t="s">
        <v>32</v>
      </c>
      <c r="D140" s="43">
        <v>2022150119</v>
      </c>
      <c r="E140" s="57"/>
      <c r="F140" s="48" t="s">
        <v>51</v>
      </c>
      <c r="G140" s="49" t="str">
        <f>VLOOKUP(F140,'[1]DM hoa chat goc'!$B$3:$L$895,2,FALSE)</f>
        <v>Sodium carbonate </v>
      </c>
      <c r="H140" s="50" t="str">
        <f>VLOOKUP(F140,'[1]DM hoa chat goc'!$B$3:$L$895,4,FALSE)</f>
        <v>TQ</v>
      </c>
      <c r="I140" s="51" t="str">
        <f>VLOOKUP(F140,'[1]DM hoa chat goc'!$B$3:$L$895,6,FALSE)</f>
        <v>Chai 500 (g)</v>
      </c>
      <c r="J140" s="50" t="str">
        <f>IF(VLOOKUP(F140,'[1]DM hoa chat goc'!$B$3:$L$895,9,FALSE)="Lit","ml",IF(VLOOKUP(F140,'[1]DM hoa chat goc'!$B$3:$L$895,9,FALSE)="Kg","g",VLOOKUP(F140,'[1]DM hoa chat goc'!$B$3:$L$895,9,FALSE)))</f>
        <v>g</v>
      </c>
      <c r="K140" s="74">
        <v>500</v>
      </c>
      <c r="L140" s="52" t="s">
        <v>102</v>
      </c>
      <c r="M140" s="47"/>
    </row>
    <row r="141" spans="1:13" s="7" customFormat="1" ht="16.5">
      <c r="A141" s="43">
        <v>16</v>
      </c>
      <c r="B141" s="44"/>
      <c r="C141" s="45"/>
      <c r="D141" s="43"/>
      <c r="E141" s="57"/>
      <c r="F141" s="48" t="s">
        <v>59</v>
      </c>
      <c r="G141" s="49" t="str">
        <f>VLOOKUP(F141,'[1]DM hoa chat goc'!$B$3:$L$895,2,FALSE)</f>
        <v>Cồn 96%</v>
      </c>
      <c r="H141" s="50">
        <f>VLOOKUP(F141,'[1]DM hoa chat goc'!$B$3:$L$895,4,FALSE)</f>
        <v>0</v>
      </c>
      <c r="I141" s="51">
        <f>VLOOKUP(F141,'[1]DM hoa chat goc'!$B$3:$L$895,6,FALSE)</f>
        <v>0</v>
      </c>
      <c r="J141" s="50" t="str">
        <f>IF(VLOOKUP(F141,'[1]DM hoa chat goc'!$B$3:$L$895,9,FALSE)="Lit","ml",IF(VLOOKUP(F141,'[1]DM hoa chat goc'!$B$3:$L$895,9,FALSE)="Kg","g",VLOOKUP(F141,'[1]DM hoa chat goc'!$B$3:$L$895,9,FALSE)))</f>
        <v>ml</v>
      </c>
      <c r="K141" s="74">
        <v>4500</v>
      </c>
      <c r="L141" s="52"/>
      <c r="M141" s="47"/>
    </row>
    <row r="142" spans="1:13" s="7" customFormat="1" ht="16.5">
      <c r="A142" s="43"/>
      <c r="B142" s="44"/>
      <c r="C142" s="45"/>
      <c r="D142" s="43"/>
      <c r="E142" s="57"/>
      <c r="F142" s="48" t="s">
        <v>19</v>
      </c>
      <c r="G142" s="49" t="str">
        <f>VLOOKUP(F142,'[1]DM hoa chat goc'!$B$3:$L$895,2,FALSE)</f>
        <v>Nước cất 2 lần</v>
      </c>
      <c r="H142" s="50" t="str">
        <f>VLOOKUP(F142,'[1]DM hoa chat goc'!$B$3:$L$895,4,FALSE)</f>
        <v>PTN</v>
      </c>
      <c r="I142" s="51">
        <f>VLOOKUP(F142,'[1]DM hoa chat goc'!$B$3:$L$895,6,FALSE)</f>
        <v>0</v>
      </c>
      <c r="J142" s="50" t="str">
        <f>IF(VLOOKUP(F142,'[1]DM hoa chat goc'!$B$3:$L$895,9,FALSE)="Lit","ml",IF(VLOOKUP(F142,'[1]DM hoa chat goc'!$B$3:$L$895,9,FALSE)="Kg","g",VLOOKUP(F142,'[1]DM hoa chat goc'!$B$3:$L$895,9,FALSE)))</f>
        <v>ml</v>
      </c>
      <c r="K142" s="74">
        <v>10000</v>
      </c>
      <c r="L142" s="52"/>
      <c r="M142" s="47"/>
    </row>
    <row r="143" spans="1:13" s="7" customFormat="1" ht="16.5">
      <c r="A143" s="43"/>
      <c r="B143" s="44"/>
      <c r="C143" s="45"/>
      <c r="D143" s="43"/>
      <c r="E143" s="57"/>
      <c r="F143" s="48" t="s">
        <v>131</v>
      </c>
      <c r="G143" s="49" t="str">
        <f>VLOOKUP(F143,'[1]DM hoa chat goc'!$B$3:$L$895,2,FALSE)</f>
        <v>Thuốc thử Folin</v>
      </c>
      <c r="H143" s="50" t="str">
        <f>VLOOKUP(F143,'[1]DM hoa chat goc'!$B$3:$L$895,4,FALSE)</f>
        <v>TQ</v>
      </c>
      <c r="I143" s="51" t="str">
        <f>VLOOKUP(F143,'[1]DM hoa chat goc'!$B$3:$L$895,6,FALSE)</f>
        <v>Chai 500 (ml)</v>
      </c>
      <c r="J143" s="50" t="str">
        <f>IF(VLOOKUP(F143,'[1]DM hoa chat goc'!$B$3:$L$895,9,FALSE)="Lit","ml",IF(VLOOKUP(F143,'[1]DM hoa chat goc'!$B$3:$L$895,9,FALSE)="Kg","g",VLOOKUP(F143,'[1]DM hoa chat goc'!$B$3:$L$895,9,FALSE)))</f>
        <v>ml</v>
      </c>
      <c r="K143" s="74">
        <v>60</v>
      </c>
      <c r="L143" s="52"/>
      <c r="M143" s="47"/>
    </row>
    <row r="144" spans="1:13" s="7" customFormat="1" ht="16.5">
      <c r="A144" s="43"/>
      <c r="B144" s="44"/>
      <c r="C144" s="45"/>
      <c r="D144" s="43"/>
      <c r="E144" s="57"/>
      <c r="F144" s="48" t="s">
        <v>107</v>
      </c>
      <c r="G144" s="49" t="str">
        <f>VLOOKUP(F144,'[1]DM hoa chat goc'!$B$3:$L$895,2,FALSE)</f>
        <v>Nitric acid</v>
      </c>
      <c r="H144" s="50" t="str">
        <f>VLOOKUP(F144,'[1]DM hoa chat goc'!$B$3:$L$895,4,FALSE)</f>
        <v>TQ</v>
      </c>
      <c r="I144" s="51">
        <f>VLOOKUP(F144,'[1]DM hoa chat goc'!$B$3:$L$895,6,FALSE)</f>
        <v>0</v>
      </c>
      <c r="J144" s="50" t="str">
        <f>IF(VLOOKUP(F144,'[1]DM hoa chat goc'!$B$3:$L$895,9,FALSE)="Lit","ml",IF(VLOOKUP(F144,'[1]DM hoa chat goc'!$B$3:$L$895,9,FALSE)="Kg","g",VLOOKUP(F144,'[1]DM hoa chat goc'!$B$3:$L$895,9,FALSE)))</f>
        <v>ml</v>
      </c>
      <c r="K144" s="74">
        <v>50</v>
      </c>
      <c r="L144" s="52"/>
      <c r="M144" s="47"/>
    </row>
    <row r="145" spans="1:13" s="7" customFormat="1" ht="16.5">
      <c r="A145" s="43"/>
      <c r="B145" s="44"/>
      <c r="C145" s="45"/>
      <c r="D145" s="43"/>
      <c r="E145" s="57"/>
      <c r="F145" s="48" t="s">
        <v>138</v>
      </c>
      <c r="G145" s="49" t="str">
        <f>VLOOKUP(F145,'[1]DM hoa chat goc'!$B$3:$L$895,2,FALSE)</f>
        <v>Methanol</v>
      </c>
      <c r="H145" s="50" t="str">
        <f>VLOOKUP(F145,'[1]DM hoa chat goc'!$B$3:$L$895,4,FALSE)</f>
        <v>TQ</v>
      </c>
      <c r="I145" s="51">
        <f>VLOOKUP(F145,'[1]DM hoa chat goc'!$B$3:$L$895,6,FALSE)</f>
        <v>0</v>
      </c>
      <c r="J145" s="50" t="str">
        <f>IF(VLOOKUP(F145,'[1]DM hoa chat goc'!$B$3:$L$895,9,FALSE)="Lit","ml",IF(VLOOKUP(F145,'[1]DM hoa chat goc'!$B$3:$L$895,9,FALSE)="Kg","g",VLOOKUP(F145,'[1]DM hoa chat goc'!$B$3:$L$895,9,FALSE)))</f>
        <v>ml</v>
      </c>
      <c r="K145" s="73">
        <v>300</v>
      </c>
      <c r="L145" s="52"/>
      <c r="M145" s="47"/>
    </row>
    <row r="146" spans="1:13" s="7" customFormat="1" ht="27">
      <c r="A146" s="43"/>
      <c r="B146" s="44"/>
      <c r="C146" s="45"/>
      <c r="D146" s="43"/>
      <c r="E146" s="57"/>
      <c r="F146" s="48" t="s">
        <v>54</v>
      </c>
      <c r="G146" s="49" t="str">
        <f>VLOOKUP(F146,'[1]DM hoa chat goc'!$B$3:$L$895,2,FALSE)</f>
        <v>Giấy lọc băng xanh phi 12cm</v>
      </c>
      <c r="H146" s="50" t="str">
        <f>VLOOKUP(F146,'[1]DM hoa chat goc'!$B$3:$L$895,4,FALSE)</f>
        <v>TQ</v>
      </c>
      <c r="I146" s="51" t="str">
        <f>VLOOKUP(F146,'[1]DM hoa chat goc'!$B$3:$L$895,6,FALSE)</f>
        <v>Đường kính 12cm</v>
      </c>
      <c r="J146" s="50" t="str">
        <f>IF(VLOOKUP(F146,'[1]DM hoa chat goc'!$B$3:$L$895,9,FALSE)="Lit","ml",IF(VLOOKUP(F146,'[1]DM hoa chat goc'!$B$3:$L$895,9,FALSE)="Kg","g",VLOOKUP(F146,'[1]DM hoa chat goc'!$B$3:$L$895,9,FALSE)))</f>
        <v>Hộp</v>
      </c>
      <c r="K146" s="73">
        <v>1</v>
      </c>
      <c r="L146" s="52"/>
      <c r="M146" s="47"/>
    </row>
    <row r="147" spans="1:13" s="7" customFormat="1" ht="37.5" customHeight="1">
      <c r="A147" s="43">
        <v>17</v>
      </c>
      <c r="B147" s="63" t="s">
        <v>139</v>
      </c>
      <c r="C147" s="64" t="s">
        <v>140</v>
      </c>
      <c r="D147" s="61">
        <v>2005150026</v>
      </c>
      <c r="E147" s="51" t="s">
        <v>141</v>
      </c>
      <c r="F147" s="46" t="s">
        <v>57</v>
      </c>
      <c r="G147" s="49" t="str">
        <f>VLOOKUP(F147,'[1]DM hoa chat goc'!$B$3:$L$895,2,FALSE)</f>
        <v>Giấy pH</v>
      </c>
      <c r="H147" s="50" t="str">
        <f>VLOOKUP(F147,'[1]DM hoa chat goc'!$B$3:$L$895,4,FALSE)</f>
        <v>TQ</v>
      </c>
      <c r="I147" s="51">
        <f>VLOOKUP(F147,'[1]DM hoa chat goc'!$B$3:$L$895,6,FALSE)</f>
        <v>0</v>
      </c>
      <c r="J147" s="50" t="str">
        <f>IF(VLOOKUP(F147,'[1]DM hoa chat goc'!$B$3:$L$895,9,FALSE)="Lit","ml",IF(VLOOKUP(F147,'[1]DM hoa chat goc'!$B$3:$L$895,9,FALSE)="Kg","g",VLOOKUP(F147,'[1]DM hoa chat goc'!$B$3:$L$895,9,FALSE)))</f>
        <v>Tép</v>
      </c>
      <c r="K147" s="75">
        <v>3</v>
      </c>
      <c r="L147" s="52" t="s">
        <v>142</v>
      </c>
      <c r="M147" s="47"/>
    </row>
    <row r="148" spans="1:13" s="7" customFormat="1" ht="16.5">
      <c r="A148" s="43">
        <v>18</v>
      </c>
      <c r="B148" s="63" t="s">
        <v>143</v>
      </c>
      <c r="C148" s="64" t="s">
        <v>144</v>
      </c>
      <c r="D148" s="61">
        <v>2022150091</v>
      </c>
      <c r="E148" s="51"/>
      <c r="F148" s="46" t="s">
        <v>104</v>
      </c>
      <c r="G148" s="49" t="str">
        <f>VLOOKUP(F148,'[1]DM hoa chat goc'!$B$3:$L$895,2,FALSE)</f>
        <v>Ammonia water </v>
      </c>
      <c r="H148" s="50" t="str">
        <f>VLOOKUP(F148,'[1]DM hoa chat goc'!$B$3:$L$895,4,FALSE)</f>
        <v>TQ</v>
      </c>
      <c r="I148" s="51" t="str">
        <f>VLOOKUP(F148,'[1]DM hoa chat goc'!$B$3:$L$895,6,FALSE)</f>
        <v>Chai 500 (ml)</v>
      </c>
      <c r="J148" s="50" t="str">
        <f>IF(VLOOKUP(F148,'[1]DM hoa chat goc'!$B$3:$L$895,9,FALSE)="Lit","ml",IF(VLOOKUP(F148,'[1]DM hoa chat goc'!$B$3:$L$895,9,FALSE)="Kg","g",VLOOKUP(F148,'[1]DM hoa chat goc'!$B$3:$L$895,9,FALSE)))</f>
        <v>ml</v>
      </c>
      <c r="K148" s="75">
        <v>500</v>
      </c>
      <c r="L148" s="52" t="s">
        <v>142</v>
      </c>
      <c r="M148" s="47"/>
    </row>
    <row r="149" spans="1:13" s="7" customFormat="1" ht="16.5">
      <c r="A149" s="43">
        <v>19</v>
      </c>
      <c r="B149" s="63" t="s">
        <v>145</v>
      </c>
      <c r="C149" s="64" t="s">
        <v>146</v>
      </c>
      <c r="D149" s="61">
        <v>2022150133</v>
      </c>
      <c r="E149" s="51"/>
      <c r="F149" s="46" t="s">
        <v>59</v>
      </c>
      <c r="G149" s="49" t="str">
        <f>VLOOKUP(F149,'[1]DM hoa chat goc'!$B$3:$L$895,2,FALSE)</f>
        <v>Cồn 96%</v>
      </c>
      <c r="H149" s="50">
        <f>VLOOKUP(F149,'[1]DM hoa chat goc'!$B$3:$L$895,4,FALSE)</f>
        <v>0</v>
      </c>
      <c r="I149" s="51">
        <f>VLOOKUP(F149,'[1]DM hoa chat goc'!$B$3:$L$895,6,FALSE)</f>
        <v>0</v>
      </c>
      <c r="J149" s="50" t="str">
        <f>IF(VLOOKUP(F149,'[1]DM hoa chat goc'!$B$3:$L$895,9,FALSE)="Lit","ml",IF(VLOOKUP(F149,'[1]DM hoa chat goc'!$B$3:$L$895,9,FALSE)="Kg","g",VLOOKUP(F149,'[1]DM hoa chat goc'!$B$3:$L$895,9,FALSE)))</f>
        <v>ml</v>
      </c>
      <c r="K149" s="75">
        <v>3000</v>
      </c>
      <c r="L149" s="52" t="s">
        <v>142</v>
      </c>
      <c r="M149" s="47"/>
    </row>
    <row r="150" spans="1:13" s="7" customFormat="1" ht="36.75" customHeight="1">
      <c r="A150" s="43">
        <v>20</v>
      </c>
      <c r="B150" s="63" t="s">
        <v>147</v>
      </c>
      <c r="C150" s="64" t="s">
        <v>148</v>
      </c>
      <c r="D150" s="61">
        <v>2005150248</v>
      </c>
      <c r="E150" s="51"/>
      <c r="F150" s="46" t="s">
        <v>75</v>
      </c>
      <c r="G150" s="49" t="str">
        <f>VLOOKUP(F150,'[1]DM hoa chat goc'!$B$3:$L$895,2,FALSE)</f>
        <v>Màng bao PVC (Wrap PVC)</v>
      </c>
      <c r="H150" s="50">
        <f>VLOOKUP(F150,'[1]DM hoa chat goc'!$B$3:$L$895,4,FALSE)</f>
        <v>0</v>
      </c>
      <c r="I150" s="51">
        <f>VLOOKUP(F150,'[1]DM hoa chat goc'!$B$3:$L$895,6,FALSE)</f>
        <v>0</v>
      </c>
      <c r="J150" s="50" t="str">
        <f>IF(VLOOKUP(F150,'[1]DM hoa chat goc'!$B$3:$L$895,9,FALSE)="Lit","ml",IF(VLOOKUP(F150,'[1]DM hoa chat goc'!$B$3:$L$895,9,FALSE)="Kg","g",VLOOKUP(F150,'[1]DM hoa chat goc'!$B$3:$L$895,9,FALSE)))</f>
        <v>Cuộn</v>
      </c>
      <c r="K150" s="75">
        <v>1</v>
      </c>
      <c r="L150" s="52" t="s">
        <v>142</v>
      </c>
      <c r="M150" s="47"/>
    </row>
    <row r="151" spans="1:13" s="7" customFormat="1" ht="16.5">
      <c r="A151" s="43"/>
      <c r="B151" s="44"/>
      <c r="C151" s="45"/>
      <c r="D151" s="43"/>
      <c r="E151" s="51"/>
      <c r="F151" s="46" t="s">
        <v>35</v>
      </c>
      <c r="G151" s="49" t="str">
        <f>VLOOKUP(F151,'[1]DM hoa chat goc'!$B$3:$L$895,2,FALSE)</f>
        <v>Ống nhỏ giọt</v>
      </c>
      <c r="H151" s="50">
        <f>VLOOKUP(F151,'[1]DM hoa chat goc'!$B$3:$L$895,4,FALSE)</f>
        <v>0</v>
      </c>
      <c r="I151" s="51">
        <f>VLOOKUP(F151,'[1]DM hoa chat goc'!$B$3:$L$895,6,FALSE)</f>
        <v>0</v>
      </c>
      <c r="J151" s="50" t="str">
        <f>IF(VLOOKUP(F151,'[1]DM hoa chat goc'!$B$3:$L$895,9,FALSE)="Lit","ml",IF(VLOOKUP(F151,'[1]DM hoa chat goc'!$B$3:$L$895,9,FALSE)="Kg","g",VLOOKUP(F151,'[1]DM hoa chat goc'!$B$3:$L$895,9,FALSE)))</f>
        <v>Cái</v>
      </c>
      <c r="K151" s="76">
        <v>16</v>
      </c>
      <c r="L151" s="52"/>
      <c r="M151" s="47"/>
    </row>
    <row r="152" spans="1:13" s="7" customFormat="1" ht="16.5">
      <c r="A152" s="43"/>
      <c r="B152" s="44"/>
      <c r="C152" s="45"/>
      <c r="D152" s="43"/>
      <c r="E152" s="51"/>
      <c r="F152" s="46" t="s">
        <v>81</v>
      </c>
      <c r="G152" s="49" t="str">
        <f>VLOOKUP(F152,'[1]DM hoa chat goc'!$B$3:$L$895,2,FALSE)</f>
        <v>NaOH</v>
      </c>
      <c r="H152" s="50" t="str">
        <f>VLOOKUP(F152,'[1]DM hoa chat goc'!$B$3:$L$895,4,FALSE)</f>
        <v>Merck </v>
      </c>
      <c r="I152" s="51">
        <f>VLOOKUP(F152,'[1]DM hoa chat goc'!$B$3:$L$895,6,FALSE)</f>
        <v>0</v>
      </c>
      <c r="J152" s="50" t="str">
        <f>IF(VLOOKUP(F152,'[1]DM hoa chat goc'!$B$3:$L$895,9,FALSE)="Lit","ml",IF(VLOOKUP(F152,'[1]DM hoa chat goc'!$B$3:$L$895,9,FALSE)="Kg","g",VLOOKUP(F152,'[1]DM hoa chat goc'!$B$3:$L$895,9,FALSE)))</f>
        <v>g</v>
      </c>
      <c r="K152" s="76">
        <v>50</v>
      </c>
      <c r="L152" s="52"/>
      <c r="M152" s="47"/>
    </row>
    <row r="153" spans="1:13" s="7" customFormat="1" ht="16.5">
      <c r="A153" s="43"/>
      <c r="B153" s="44"/>
      <c r="C153" s="45"/>
      <c r="D153" s="43"/>
      <c r="E153" s="51"/>
      <c r="F153" s="46" t="s">
        <v>48</v>
      </c>
      <c r="G153" s="49" t="str">
        <f>VLOOKUP(F153,'[1]DM hoa chat goc'!$B$3:$L$895,2,FALSE)</f>
        <v>Hydrochloric acid</v>
      </c>
      <c r="H153" s="50" t="str">
        <f>VLOOKUP(F153,'[1]DM hoa chat goc'!$B$3:$L$895,4,FALSE)</f>
        <v>TQ</v>
      </c>
      <c r="I153" s="51" t="str">
        <f>VLOOKUP(F153,'[1]DM hoa chat goc'!$B$3:$L$895,6,FALSE)</f>
        <v>Chai 500 (ml)</v>
      </c>
      <c r="J153" s="50" t="str">
        <f>IF(VLOOKUP(F153,'[1]DM hoa chat goc'!$B$3:$L$895,9,FALSE)="Lit","ml",IF(VLOOKUP(F153,'[1]DM hoa chat goc'!$B$3:$L$895,9,FALSE)="Kg","g",VLOOKUP(F153,'[1]DM hoa chat goc'!$B$3:$L$895,9,FALSE)))</f>
        <v>ml</v>
      </c>
      <c r="K153" s="76">
        <v>500</v>
      </c>
      <c r="L153" s="52"/>
      <c r="M153" s="47"/>
    </row>
    <row r="154" spans="1:13" s="7" customFormat="1" ht="16.5">
      <c r="A154" s="43"/>
      <c r="B154" s="44"/>
      <c r="C154" s="45"/>
      <c r="D154" s="43"/>
      <c r="E154" s="51"/>
      <c r="F154" s="46" t="s">
        <v>149</v>
      </c>
      <c r="G154" s="49" t="str">
        <f>VLOOKUP(F154,'[1]DM hoa chat goc'!$B$3:$L$895,2,FALSE)</f>
        <v>Bông thấm nước</v>
      </c>
      <c r="H154" s="50" t="str">
        <f>VLOOKUP(F154,'[1]DM hoa chat goc'!$B$3:$L$895,4,FALSE)</f>
        <v>VN</v>
      </c>
      <c r="I154" s="51">
        <f>VLOOKUP(F154,'[1]DM hoa chat goc'!$B$3:$L$895,6,FALSE)</f>
        <v>0</v>
      </c>
      <c r="J154" s="50" t="str">
        <f>IF(VLOOKUP(F154,'[1]DM hoa chat goc'!$B$3:$L$895,9,FALSE)="Lit","ml",IF(VLOOKUP(F154,'[1]DM hoa chat goc'!$B$3:$L$895,9,FALSE)="Kg","g",VLOOKUP(F154,'[1]DM hoa chat goc'!$B$3:$L$895,9,FALSE)))</f>
        <v>g</v>
      </c>
      <c r="K154" s="76">
        <v>100</v>
      </c>
      <c r="L154" s="52"/>
      <c r="M154" s="47"/>
    </row>
    <row r="155" spans="1:13" s="7" customFormat="1" ht="16.5">
      <c r="A155" s="43"/>
      <c r="B155" s="44"/>
      <c r="C155" s="45"/>
      <c r="D155" s="43"/>
      <c r="E155" s="51"/>
      <c r="F155" s="46" t="s">
        <v>150</v>
      </c>
      <c r="G155" s="49" t="str">
        <f>VLOOKUP(F155,'[1]DM hoa chat goc'!$B$3:$L$895,2,FALSE)</f>
        <v>Cọ rửa</v>
      </c>
      <c r="H155" s="50">
        <f>VLOOKUP(F155,'[1]DM hoa chat goc'!$B$3:$L$895,4,FALSE)</f>
        <v>0</v>
      </c>
      <c r="I155" s="51">
        <f>VLOOKUP(F155,'[1]DM hoa chat goc'!$B$3:$L$895,6,FALSE)</f>
        <v>0</v>
      </c>
      <c r="J155" s="50" t="str">
        <f>IF(VLOOKUP(F155,'[1]DM hoa chat goc'!$B$3:$L$895,9,FALSE)="Lit","ml",IF(VLOOKUP(F155,'[1]DM hoa chat goc'!$B$3:$L$895,9,FALSE)="Kg","g",VLOOKUP(F155,'[1]DM hoa chat goc'!$B$3:$L$895,9,FALSE)))</f>
        <v>Cây</v>
      </c>
      <c r="K155" s="76">
        <v>6</v>
      </c>
      <c r="L155" s="52"/>
      <c r="M155" s="47"/>
    </row>
    <row r="156" spans="1:13" s="7" customFormat="1" ht="16.5">
      <c r="A156" s="43"/>
      <c r="B156" s="44"/>
      <c r="C156" s="45"/>
      <c r="D156" s="43"/>
      <c r="E156" s="51"/>
      <c r="F156" s="46" t="s">
        <v>121</v>
      </c>
      <c r="G156" s="49" t="str">
        <f>VLOOKUP(F156,'[1]DM hoa chat goc'!$B$3:$L$895,2,FALSE)</f>
        <v>Miếng rửa chén</v>
      </c>
      <c r="H156" s="50">
        <f>VLOOKUP(F156,'[1]DM hoa chat goc'!$B$3:$L$895,4,FALSE)</f>
        <v>0</v>
      </c>
      <c r="I156" s="51">
        <f>VLOOKUP(F156,'[1]DM hoa chat goc'!$B$3:$L$895,6,FALSE)</f>
        <v>0</v>
      </c>
      <c r="J156" s="50" t="str">
        <f>IF(VLOOKUP(F156,'[1]DM hoa chat goc'!$B$3:$L$895,9,FALSE)="Lit","ml",IF(VLOOKUP(F156,'[1]DM hoa chat goc'!$B$3:$L$895,9,FALSE)="Kg","g",VLOOKUP(F156,'[1]DM hoa chat goc'!$B$3:$L$895,9,FALSE)))</f>
        <v>Miếng</v>
      </c>
      <c r="K156" s="76">
        <v>4</v>
      </c>
      <c r="L156" s="52"/>
      <c r="M156" s="47" t="s">
        <v>122</v>
      </c>
    </row>
    <row r="157" spans="1:13" s="7" customFormat="1" ht="27">
      <c r="A157" s="43"/>
      <c r="B157" s="44"/>
      <c r="C157" s="45"/>
      <c r="D157" s="43"/>
      <c r="E157" s="51"/>
      <c r="F157" s="46" t="s">
        <v>151</v>
      </c>
      <c r="G157" s="49" t="str">
        <f>VLOOKUP(F157,'[1]DM hoa chat goc'!$B$3:$L$895,2,FALSE)</f>
        <v>Ống chuẩn Sodium hydroxide 0.1N </v>
      </c>
      <c r="H157" s="50" t="str">
        <f>VLOOKUP(F157,'[1]DM hoa chat goc'!$B$3:$L$895,4,FALSE)</f>
        <v>VN</v>
      </c>
      <c r="I157" s="51">
        <f>VLOOKUP(F157,'[1]DM hoa chat goc'!$B$3:$L$895,6,FALSE)</f>
        <v>0</v>
      </c>
      <c r="J157" s="50" t="str">
        <f>IF(VLOOKUP(F157,'[1]DM hoa chat goc'!$B$3:$L$895,9,FALSE)="Lit","ml",IF(VLOOKUP(F157,'[1]DM hoa chat goc'!$B$3:$L$895,9,FALSE)="Kg","g",VLOOKUP(F157,'[1]DM hoa chat goc'!$B$3:$L$895,9,FALSE)))</f>
        <v>Ống</v>
      </c>
      <c r="K157" s="76">
        <v>4</v>
      </c>
      <c r="L157" s="52"/>
      <c r="M157" s="47"/>
    </row>
    <row r="158" spans="1:13" s="7" customFormat="1" ht="27">
      <c r="A158" s="43"/>
      <c r="B158" s="44"/>
      <c r="C158" s="45"/>
      <c r="D158" s="43"/>
      <c r="E158" s="51"/>
      <c r="F158" s="46" t="s">
        <v>152</v>
      </c>
      <c r="G158" s="49" t="str">
        <f>VLOOKUP(F158,'[1]DM hoa chat goc'!$B$3:$L$895,2,FALSE)</f>
        <v>Ống chuẩn Potassium bicarbonate</v>
      </c>
      <c r="H158" s="50">
        <f>VLOOKUP(F158,'[1]DM hoa chat goc'!$B$3:$L$895,4,FALSE)</f>
        <v>0</v>
      </c>
      <c r="I158" s="51">
        <f>VLOOKUP(F158,'[1]DM hoa chat goc'!$B$3:$L$895,6,FALSE)</f>
        <v>0</v>
      </c>
      <c r="J158" s="50" t="str">
        <f>IF(VLOOKUP(F158,'[1]DM hoa chat goc'!$B$3:$L$895,9,FALSE)="Lit","ml",IF(VLOOKUP(F158,'[1]DM hoa chat goc'!$B$3:$L$895,9,FALSE)="Kg","g",VLOOKUP(F158,'[1]DM hoa chat goc'!$B$3:$L$895,9,FALSE)))</f>
        <v>Ống</v>
      </c>
      <c r="K158" s="76">
        <v>4</v>
      </c>
      <c r="L158" s="52"/>
      <c r="M158" s="79" t="s">
        <v>153</v>
      </c>
    </row>
    <row r="159" spans="1:13" s="7" customFormat="1" ht="27">
      <c r="A159" s="43"/>
      <c r="B159" s="44"/>
      <c r="C159" s="45"/>
      <c r="D159" s="43"/>
      <c r="E159" s="51"/>
      <c r="F159" s="46" t="s">
        <v>154</v>
      </c>
      <c r="G159" s="49" t="str">
        <f>VLOOKUP(F159,'[1]DM hoa chat goc'!$B$3:$L$895,2,FALSE)</f>
        <v>Ống chuẩn Potassium permanganeseate 0.1N</v>
      </c>
      <c r="H159" s="50" t="str">
        <f>VLOOKUP(F159,'[1]DM hoa chat goc'!$B$3:$L$895,4,FALSE)</f>
        <v>VN</v>
      </c>
      <c r="I159" s="51">
        <f>VLOOKUP(F159,'[1]DM hoa chat goc'!$B$3:$L$895,6,FALSE)</f>
        <v>0</v>
      </c>
      <c r="J159" s="50" t="str">
        <f>IF(VLOOKUP(F159,'[1]DM hoa chat goc'!$B$3:$L$895,9,FALSE)="Lit","ml",IF(VLOOKUP(F159,'[1]DM hoa chat goc'!$B$3:$L$895,9,FALSE)="Kg","g",VLOOKUP(F159,'[1]DM hoa chat goc'!$B$3:$L$895,9,FALSE)))</f>
        <v>Ống</v>
      </c>
      <c r="K159" s="76">
        <v>4</v>
      </c>
      <c r="L159" s="52"/>
      <c r="M159" s="47"/>
    </row>
    <row r="160" spans="1:13" s="7" customFormat="1" ht="16.5">
      <c r="A160" s="43"/>
      <c r="B160" s="44"/>
      <c r="C160" s="45"/>
      <c r="D160" s="43"/>
      <c r="E160" s="51"/>
      <c r="F160" s="46" t="s">
        <v>155</v>
      </c>
      <c r="G160" s="49" t="str">
        <f>VLOOKUP(F160,'[1]DM hoa chat goc'!$B$3:$L$895,2,FALSE)</f>
        <v>Thuốc thử Kovacs</v>
      </c>
      <c r="H160" s="50" t="str">
        <f>VLOOKUP(F160,'[1]DM hoa chat goc'!$B$3:$L$895,4,FALSE)</f>
        <v>Merck</v>
      </c>
      <c r="I160" s="51" t="str">
        <f>VLOOKUP(F160,'[1]DM hoa chat goc'!$B$3:$L$895,6,FALSE)</f>
        <v>Chai 100 (ml)</v>
      </c>
      <c r="J160" s="50" t="str">
        <f>IF(VLOOKUP(F160,'[1]DM hoa chat goc'!$B$3:$L$895,9,FALSE)="Lit","ml",IF(VLOOKUP(F160,'[1]DM hoa chat goc'!$B$3:$L$895,9,FALSE)="Kg","g",VLOOKUP(F160,'[1]DM hoa chat goc'!$B$3:$L$895,9,FALSE)))</f>
        <v>ml</v>
      </c>
      <c r="K160" s="76">
        <v>8</v>
      </c>
      <c r="L160" s="52"/>
      <c r="M160" s="47" t="s">
        <v>22</v>
      </c>
    </row>
    <row r="161" spans="1:13" s="7" customFormat="1" ht="27">
      <c r="A161" s="43"/>
      <c r="B161" s="44"/>
      <c r="C161" s="45"/>
      <c r="D161" s="43"/>
      <c r="E161" s="51"/>
      <c r="F161" s="46" t="s">
        <v>156</v>
      </c>
      <c r="G161" s="49" t="str">
        <f>VLOOKUP(F161,'[1]DM hoa chat goc'!$B$3:$L$895,2,FALSE)</f>
        <v>RV(Rappaport Vassiliadis Soya  Broth)</v>
      </c>
      <c r="H161" s="50">
        <f>VLOOKUP(F161,'[1]DM hoa chat goc'!$B$3:$L$895,4,FALSE)</f>
        <v>0</v>
      </c>
      <c r="I161" s="51" t="str">
        <f>VLOOKUP(F161,'[1]DM hoa chat goc'!$B$3:$L$895,6,FALSE)</f>
        <v>Chai 500 (g)</v>
      </c>
      <c r="J161" s="50" t="str">
        <f>IF(VLOOKUP(F161,'[1]DM hoa chat goc'!$B$3:$L$895,9,FALSE)="Lit","ml",IF(VLOOKUP(F161,'[1]DM hoa chat goc'!$B$3:$L$895,9,FALSE)="Kg","g",VLOOKUP(F161,'[1]DM hoa chat goc'!$B$3:$L$895,9,FALSE)))</f>
        <v>g</v>
      </c>
      <c r="K161" s="76">
        <v>4</v>
      </c>
      <c r="L161" s="52"/>
      <c r="M161" s="47"/>
    </row>
    <row r="162" spans="1:13" s="7" customFormat="1" ht="27">
      <c r="A162" s="43"/>
      <c r="B162" s="44"/>
      <c r="C162" s="45"/>
      <c r="D162" s="43"/>
      <c r="E162" s="51"/>
      <c r="F162" s="46" t="s">
        <v>157</v>
      </c>
      <c r="G162" s="49" t="str">
        <f>VLOOKUP(F162,'[1]DM hoa chat goc'!$B$3:$L$895,2,FALSE)</f>
        <v>MT-Buffered Peptone Water (BWP)</v>
      </c>
      <c r="H162" s="50" t="str">
        <f>VLOOKUP(F162,'[1]DM hoa chat goc'!$B$3:$L$895,4,FALSE)</f>
        <v>Mecrk</v>
      </c>
      <c r="I162" s="51" t="str">
        <f>VLOOKUP(F162,'[1]DM hoa chat goc'!$B$3:$L$895,6,FALSE)</f>
        <v>Chai 500 (g)</v>
      </c>
      <c r="J162" s="50" t="str">
        <f>IF(VLOOKUP(F162,'[1]DM hoa chat goc'!$B$3:$L$895,9,FALSE)="Lit","ml",IF(VLOOKUP(F162,'[1]DM hoa chat goc'!$B$3:$L$895,9,FALSE)="Kg","g",VLOOKUP(F162,'[1]DM hoa chat goc'!$B$3:$L$895,9,FALSE)))</f>
        <v>g</v>
      </c>
      <c r="K162" s="76">
        <v>4</v>
      </c>
      <c r="L162" s="52"/>
      <c r="M162" s="47"/>
    </row>
    <row r="163" spans="1:13" s="7" customFormat="1" ht="27">
      <c r="A163" s="43"/>
      <c r="B163" s="44"/>
      <c r="C163" s="45"/>
      <c r="D163" s="43"/>
      <c r="E163" s="51"/>
      <c r="F163" s="46" t="s">
        <v>158</v>
      </c>
      <c r="G163" s="49" t="str">
        <f>VLOOKUP(F163,'[1]DM hoa chat goc'!$B$3:$L$895,2,FALSE)</f>
        <v>MT-Xylose Lysine Deoxycholate Agar (XLD)</v>
      </c>
      <c r="H163" s="50">
        <f>VLOOKUP(F163,'[1]DM hoa chat goc'!$B$3:$L$895,4,FALSE)</f>
        <v>0</v>
      </c>
      <c r="I163" s="51" t="str">
        <f>VLOOKUP(F163,'[1]DM hoa chat goc'!$B$3:$L$895,6,FALSE)</f>
        <v>Chai 500 (g)</v>
      </c>
      <c r="J163" s="50" t="str">
        <f>IF(VLOOKUP(F163,'[1]DM hoa chat goc'!$B$3:$L$895,9,FALSE)="Lit","ml",IF(VLOOKUP(F163,'[1]DM hoa chat goc'!$B$3:$L$895,9,FALSE)="Kg","g",VLOOKUP(F163,'[1]DM hoa chat goc'!$B$3:$L$895,9,FALSE)))</f>
        <v>g</v>
      </c>
      <c r="K163" s="76">
        <v>4</v>
      </c>
      <c r="L163" s="52"/>
      <c r="M163" s="47"/>
    </row>
    <row r="164" spans="1:13" s="7" customFormat="1" ht="27">
      <c r="A164" s="43"/>
      <c r="B164" s="44"/>
      <c r="C164" s="45"/>
      <c r="D164" s="43"/>
      <c r="E164" s="51"/>
      <c r="F164" s="46" t="s">
        <v>159</v>
      </c>
      <c r="G164" s="49" t="str">
        <f>VLOOKUP(F164,'[1]DM hoa chat goc'!$B$3:$L$895,2,FALSE)</f>
        <v>LDC (L-Lysine Decarboxylase  Broth)</v>
      </c>
      <c r="H164" s="50" t="str">
        <f>VLOOKUP(F164,'[1]DM hoa chat goc'!$B$3:$L$895,4,FALSE)</f>
        <v>Ấn Độ</v>
      </c>
      <c r="I164" s="51" t="str">
        <f>VLOOKUP(F164,'[1]DM hoa chat goc'!$B$3:$L$895,6,FALSE)</f>
        <v>Chai 500 (g)</v>
      </c>
      <c r="J164" s="50" t="str">
        <f>IF(VLOOKUP(F164,'[1]DM hoa chat goc'!$B$3:$L$895,9,FALSE)="Lit","ml",IF(VLOOKUP(F164,'[1]DM hoa chat goc'!$B$3:$L$895,9,FALSE)="Kg","g",VLOOKUP(F164,'[1]DM hoa chat goc'!$B$3:$L$895,9,FALSE)))</f>
        <v>g</v>
      </c>
      <c r="K164" s="76">
        <v>8</v>
      </c>
      <c r="L164" s="52"/>
      <c r="M164" s="47"/>
    </row>
    <row r="165" spans="1:13" s="7" customFormat="1" ht="16.5">
      <c r="A165" s="43"/>
      <c r="B165" s="44"/>
      <c r="C165" s="45"/>
      <c r="D165" s="43"/>
      <c r="E165" s="51"/>
      <c r="F165" s="46" t="s">
        <v>160</v>
      </c>
      <c r="G165" s="49" t="str">
        <f>VLOOKUP(F165,'[1]DM hoa chat goc'!$B$3:$L$895,2,FALSE)</f>
        <v>Pca (Plate Count Agar)</v>
      </c>
      <c r="H165" s="50" t="str">
        <f>VLOOKUP(F165,'[1]DM hoa chat goc'!$B$3:$L$895,4,FALSE)</f>
        <v>Mecrk</v>
      </c>
      <c r="I165" s="51" t="str">
        <f>VLOOKUP(F165,'[1]DM hoa chat goc'!$B$3:$L$895,6,FALSE)</f>
        <v>Chai 500 (g)</v>
      </c>
      <c r="J165" s="50" t="str">
        <f>IF(VLOOKUP(F165,'[1]DM hoa chat goc'!$B$3:$L$895,9,FALSE)="Lit","ml",IF(VLOOKUP(F165,'[1]DM hoa chat goc'!$B$3:$L$895,9,FALSE)="Kg","g",VLOOKUP(F165,'[1]DM hoa chat goc'!$B$3:$L$895,9,FALSE)))</f>
        <v>g</v>
      </c>
      <c r="K165" s="76">
        <v>28</v>
      </c>
      <c r="L165" s="52"/>
      <c r="M165" s="47"/>
    </row>
    <row r="166" spans="1:13" s="7" customFormat="1" ht="33" customHeight="1">
      <c r="A166" s="43"/>
      <c r="B166" s="44"/>
      <c r="C166" s="45"/>
      <c r="D166" s="43"/>
      <c r="E166" s="51"/>
      <c r="F166" s="46" t="s">
        <v>161</v>
      </c>
      <c r="G166" s="49" t="str">
        <f>VLOOKUP(F166,'[1]DM hoa chat goc'!$B$3:$L$895,2,FALSE)</f>
        <v>MT-TSA (Triptic Soy Agar) </v>
      </c>
      <c r="H166" s="50" t="str">
        <f>VLOOKUP(F166,'[1]DM hoa chat goc'!$B$3:$L$895,4,FALSE)</f>
        <v>Mecrk</v>
      </c>
      <c r="I166" s="51" t="str">
        <f>VLOOKUP(F166,'[1]DM hoa chat goc'!$B$3:$L$895,6,FALSE)</f>
        <v>Chai 500 (g)</v>
      </c>
      <c r="J166" s="50" t="str">
        <f>IF(VLOOKUP(F166,'[1]DM hoa chat goc'!$B$3:$L$895,9,FALSE)="Lit","ml",IF(VLOOKUP(F166,'[1]DM hoa chat goc'!$B$3:$L$895,9,FALSE)="Kg","g",VLOOKUP(F166,'[1]DM hoa chat goc'!$B$3:$L$895,9,FALSE)))</f>
        <v>g</v>
      </c>
      <c r="K166" s="76">
        <v>8</v>
      </c>
      <c r="L166" s="52"/>
      <c r="M166" s="47"/>
    </row>
    <row r="167" spans="1:13" s="7" customFormat="1" ht="33" customHeight="1">
      <c r="A167" s="43"/>
      <c r="B167" s="44"/>
      <c r="C167" s="45"/>
      <c r="D167" s="43"/>
      <c r="E167" s="51"/>
      <c r="F167" s="46" t="s">
        <v>162</v>
      </c>
      <c r="G167" s="49" t="str">
        <f>VLOOKUP(F167,'[1]DM hoa chat goc'!$B$3:$L$895,2,FALSE)</f>
        <v>MT-TSI (Tryple Sugar Iron Agar)</v>
      </c>
      <c r="H167" s="50">
        <f>VLOOKUP(F167,'[1]DM hoa chat goc'!$B$3:$L$895,4,FALSE)</f>
        <v>0</v>
      </c>
      <c r="I167" s="51" t="str">
        <f>VLOOKUP(F167,'[1]DM hoa chat goc'!$B$3:$L$895,6,FALSE)</f>
        <v>Chai 500 (g)</v>
      </c>
      <c r="J167" s="50" t="str">
        <f>IF(VLOOKUP(F167,'[1]DM hoa chat goc'!$B$3:$L$895,9,FALSE)="Lit","ml",IF(VLOOKUP(F167,'[1]DM hoa chat goc'!$B$3:$L$895,9,FALSE)="Kg","g",VLOOKUP(F167,'[1]DM hoa chat goc'!$B$3:$L$895,9,FALSE)))</f>
        <v>g</v>
      </c>
      <c r="K167" s="76">
        <v>8</v>
      </c>
      <c r="L167" s="52"/>
      <c r="M167" s="47"/>
    </row>
    <row r="168" spans="1:13" s="7" customFormat="1" ht="16.5">
      <c r="A168" s="43"/>
      <c r="B168" s="44"/>
      <c r="C168" s="45"/>
      <c r="D168" s="43"/>
      <c r="E168" s="51"/>
      <c r="F168" s="46" t="s">
        <v>163</v>
      </c>
      <c r="G168" s="49" t="str">
        <f>VLOOKUP(F168,'[1]DM hoa chat goc'!$B$3:$L$895,2,FALSE)</f>
        <v>Ure Agar Base</v>
      </c>
      <c r="H168" s="50">
        <f>VLOOKUP(F168,'[1]DM hoa chat goc'!$B$3:$L$895,4,FALSE)</f>
        <v>0</v>
      </c>
      <c r="I168" s="51" t="str">
        <f>VLOOKUP(F168,'[1]DM hoa chat goc'!$B$3:$L$895,6,FALSE)</f>
        <v>Chai 500 (g)</v>
      </c>
      <c r="J168" s="50" t="str">
        <f>IF(VLOOKUP(F168,'[1]DM hoa chat goc'!$B$3:$L$895,9,FALSE)="Lit","ml",IF(VLOOKUP(F168,'[1]DM hoa chat goc'!$B$3:$L$895,9,FALSE)="Kg","g",VLOOKUP(F168,'[1]DM hoa chat goc'!$B$3:$L$895,9,FALSE)))</f>
        <v>g</v>
      </c>
      <c r="K168" s="76">
        <v>8</v>
      </c>
      <c r="L168" s="52"/>
      <c r="M168" s="47"/>
    </row>
    <row r="169" spans="1:13" s="7" customFormat="1" ht="27">
      <c r="A169" s="43"/>
      <c r="B169" s="44"/>
      <c r="C169" s="45"/>
      <c r="D169" s="43"/>
      <c r="E169" s="51"/>
      <c r="F169" s="46" t="s">
        <v>164</v>
      </c>
      <c r="G169" s="49" t="str">
        <f>VLOOKUP(F169,'[1]DM hoa chat goc'!$B$3:$L$895,2,FALSE)</f>
        <v>Giấy lọc băng vàng phi 11cm</v>
      </c>
      <c r="H169" s="50" t="str">
        <f>VLOOKUP(F169,'[1]DM hoa chat goc'!$B$3:$L$895,4,FALSE)</f>
        <v>TQ</v>
      </c>
      <c r="I169" s="51" t="str">
        <f>VLOOKUP(F169,'[1]DM hoa chat goc'!$B$3:$L$895,6,FALSE)</f>
        <v>Đường kính 11cm</v>
      </c>
      <c r="J169" s="50" t="str">
        <f>IF(VLOOKUP(F169,'[1]DM hoa chat goc'!$B$3:$L$895,9,FALSE)="Lit","ml",IF(VLOOKUP(F169,'[1]DM hoa chat goc'!$B$3:$L$895,9,FALSE)="Kg","g",VLOOKUP(F169,'[1]DM hoa chat goc'!$B$3:$L$895,9,FALSE)))</f>
        <v>Hộp</v>
      </c>
      <c r="K169" s="76">
        <v>2</v>
      </c>
      <c r="L169" s="52"/>
      <c r="M169" s="47"/>
    </row>
    <row r="170" spans="1:13" s="7" customFormat="1" ht="16.5">
      <c r="A170" s="43"/>
      <c r="B170" s="44"/>
      <c r="C170" s="45"/>
      <c r="D170" s="43"/>
      <c r="E170" s="51"/>
      <c r="F170" s="46" t="s">
        <v>165</v>
      </c>
      <c r="G170" s="49" t="str">
        <f>VLOOKUP(F170,'[1]DM hoa chat goc'!$B$3:$L$895,2,FALSE)</f>
        <v>Potassium hydroxide</v>
      </c>
      <c r="H170" s="50" t="str">
        <f>VLOOKUP(F170,'[1]DM hoa chat goc'!$B$3:$L$895,4,FALSE)</f>
        <v>TQ</v>
      </c>
      <c r="I170" s="51">
        <f>VLOOKUP(F170,'[1]DM hoa chat goc'!$B$3:$L$895,6,FALSE)</f>
        <v>0</v>
      </c>
      <c r="J170" s="50" t="str">
        <f>IF(VLOOKUP(F170,'[1]DM hoa chat goc'!$B$3:$L$895,9,FALSE)="Lit","ml",IF(VLOOKUP(F170,'[1]DM hoa chat goc'!$B$3:$L$895,9,FALSE)="Kg","g",VLOOKUP(F170,'[1]DM hoa chat goc'!$B$3:$L$895,9,FALSE)))</f>
        <v>g</v>
      </c>
      <c r="K170" s="76">
        <v>100</v>
      </c>
      <c r="L170" s="52"/>
      <c r="M170" s="47"/>
    </row>
    <row r="171" spans="1:13" s="7" customFormat="1" ht="16.5">
      <c r="A171" s="43"/>
      <c r="B171" s="44"/>
      <c r="C171" s="45"/>
      <c r="D171" s="43"/>
      <c r="E171" s="51"/>
      <c r="F171" s="46" t="s">
        <v>166</v>
      </c>
      <c r="G171" s="49" t="str">
        <f>VLOOKUP(F171,'[1]DM hoa chat goc'!$B$3:$L$895,2,FALSE)</f>
        <v>Potassium nitrate </v>
      </c>
      <c r="H171" s="50" t="str">
        <f>VLOOKUP(F171,'[1]DM hoa chat goc'!$B$3:$L$895,4,FALSE)</f>
        <v>TQ</v>
      </c>
      <c r="I171" s="51" t="str">
        <f>VLOOKUP(F171,'[1]DM hoa chat goc'!$B$3:$L$895,6,FALSE)</f>
        <v>Chai 500 (g)</v>
      </c>
      <c r="J171" s="50" t="str">
        <f>IF(VLOOKUP(F171,'[1]DM hoa chat goc'!$B$3:$L$895,9,FALSE)="Lit","ml",IF(VLOOKUP(F171,'[1]DM hoa chat goc'!$B$3:$L$895,9,FALSE)="Kg","g",VLOOKUP(F171,'[1]DM hoa chat goc'!$B$3:$L$895,9,FALSE)))</f>
        <v>g</v>
      </c>
      <c r="K171" s="76">
        <v>100</v>
      </c>
      <c r="L171" s="52"/>
      <c r="M171" s="47"/>
    </row>
    <row r="172" spans="1:13" s="7" customFormat="1" ht="40.5" customHeight="1">
      <c r="A172" s="43"/>
      <c r="B172" s="44"/>
      <c r="C172" s="45"/>
      <c r="D172" s="43"/>
      <c r="E172" s="51"/>
      <c r="F172" s="46" t="s">
        <v>167</v>
      </c>
      <c r="G172" s="49" t="str">
        <f>VLOOKUP(F172,'[1]DM hoa chat goc'!$B$3:$L$895,2,FALSE)</f>
        <v>Sodium chloride công nghiệp</v>
      </c>
      <c r="H172" s="50" t="str">
        <f>VLOOKUP(F172,'[1]DM hoa chat goc'!$B$3:$L$895,4,FALSE)</f>
        <v>VN</v>
      </c>
      <c r="I172" s="51">
        <f>VLOOKUP(F172,'[1]DM hoa chat goc'!$B$3:$L$895,6,FALSE)</f>
        <v>0</v>
      </c>
      <c r="J172" s="50" t="str">
        <f>IF(VLOOKUP(F172,'[1]DM hoa chat goc'!$B$3:$L$895,9,FALSE)="Lit","ml",IF(VLOOKUP(F172,'[1]DM hoa chat goc'!$B$3:$L$895,9,FALSE)="Kg","g",VLOOKUP(F172,'[1]DM hoa chat goc'!$B$3:$L$895,9,FALSE)))</f>
        <v>g</v>
      </c>
      <c r="K172" s="76">
        <v>500</v>
      </c>
      <c r="L172" s="52"/>
      <c r="M172" s="47"/>
    </row>
    <row r="173" spans="1:13" s="7" customFormat="1" ht="27">
      <c r="A173" s="43"/>
      <c r="B173" s="44"/>
      <c r="C173" s="45"/>
      <c r="D173" s="43"/>
      <c r="E173" s="51"/>
      <c r="F173" s="46" t="s">
        <v>168</v>
      </c>
      <c r="G173" s="49" t="str">
        <f>VLOOKUP(F173,'[1]DM hoa chat goc'!$B$3:$L$895,2,FALSE)</f>
        <v>MT-Brilliant Green Bile Lactose Broth (BGBL)</v>
      </c>
      <c r="H173" s="50" t="str">
        <f>VLOOKUP(F173,'[1]DM hoa chat goc'!$B$3:$L$895,4,FALSE)</f>
        <v>Mecrk</v>
      </c>
      <c r="I173" s="51" t="str">
        <f>VLOOKUP(F173,'[1]DM hoa chat goc'!$B$3:$L$895,6,FALSE)</f>
        <v>Chai 500 (g)</v>
      </c>
      <c r="J173" s="50" t="str">
        <f>IF(VLOOKUP(F173,'[1]DM hoa chat goc'!$B$3:$L$895,9,FALSE)="Lit","ml",IF(VLOOKUP(F173,'[1]DM hoa chat goc'!$B$3:$L$895,9,FALSE)="Kg","g",VLOOKUP(F173,'[1]DM hoa chat goc'!$B$3:$L$895,9,FALSE)))</f>
        <v>g</v>
      </c>
      <c r="K173" s="76">
        <v>12</v>
      </c>
      <c r="L173" s="52"/>
      <c r="M173" s="47"/>
    </row>
    <row r="174" spans="1:13" s="7" customFormat="1" ht="16.5">
      <c r="A174" s="43"/>
      <c r="B174" s="44"/>
      <c r="C174" s="45"/>
      <c r="D174" s="43"/>
      <c r="E174" s="51"/>
      <c r="F174" s="46" t="s">
        <v>169</v>
      </c>
      <c r="G174" s="49" t="str">
        <f>VLOOKUP(F174,'[1]DM hoa chat goc'!$B$3:$L$895,2,FALSE)</f>
        <v>Percloride acid</v>
      </c>
      <c r="H174" s="50" t="str">
        <f>VLOOKUP(F174,'[1]DM hoa chat goc'!$B$3:$L$895,4,FALSE)</f>
        <v>TQ</v>
      </c>
      <c r="I174" s="51">
        <f>VLOOKUP(F174,'[1]DM hoa chat goc'!$B$3:$L$895,6,FALSE)</f>
        <v>0</v>
      </c>
      <c r="J174" s="50" t="str">
        <f>IF(VLOOKUP(F174,'[1]DM hoa chat goc'!$B$3:$L$895,9,FALSE)="Lit","ml",IF(VLOOKUP(F174,'[1]DM hoa chat goc'!$B$3:$L$895,9,FALSE)="Kg","g",VLOOKUP(F174,'[1]DM hoa chat goc'!$B$3:$L$895,9,FALSE)))</f>
        <v>ml</v>
      </c>
      <c r="K174" s="76">
        <v>10</v>
      </c>
      <c r="L174" s="52"/>
      <c r="M174" s="47"/>
    </row>
    <row r="175" spans="1:13" s="7" customFormat="1" ht="27">
      <c r="A175" s="43"/>
      <c r="B175" s="44"/>
      <c r="C175" s="45"/>
      <c r="D175" s="43"/>
      <c r="E175" s="51"/>
      <c r="F175" s="46" t="s">
        <v>158</v>
      </c>
      <c r="G175" s="49" t="str">
        <f>VLOOKUP(F175,'[1]DM hoa chat goc'!$B$3:$L$895,2,FALSE)</f>
        <v>MT-Xylose Lysine Deoxycholate Agar (XLD)</v>
      </c>
      <c r="H175" s="50">
        <f>VLOOKUP(F175,'[1]DM hoa chat goc'!$B$3:$L$895,4,FALSE)</f>
        <v>0</v>
      </c>
      <c r="I175" s="51" t="str">
        <f>VLOOKUP(F175,'[1]DM hoa chat goc'!$B$3:$L$895,6,FALSE)</f>
        <v>Chai 500 (g)</v>
      </c>
      <c r="J175" s="50" t="str">
        <f>IF(VLOOKUP(F175,'[1]DM hoa chat goc'!$B$3:$L$895,9,FALSE)="Lit","ml",IF(VLOOKUP(F175,'[1]DM hoa chat goc'!$B$3:$L$895,9,FALSE)="Kg","g",VLOOKUP(F175,'[1]DM hoa chat goc'!$B$3:$L$895,9,FALSE)))</f>
        <v>g</v>
      </c>
      <c r="K175" s="76">
        <v>20</v>
      </c>
      <c r="L175" s="52"/>
      <c r="M175" s="47"/>
    </row>
    <row r="176" spans="1:13" s="7" customFormat="1" ht="16.5">
      <c r="A176" s="43"/>
      <c r="B176" s="44"/>
      <c r="C176" s="45"/>
      <c r="D176" s="43"/>
      <c r="E176" s="51"/>
      <c r="F176" s="46" t="s">
        <v>170</v>
      </c>
      <c r="G176" s="49" t="str">
        <f>VLOOKUP(F176,'[1]DM hoa chat goc'!$B$3:$L$895,2,FALSE)</f>
        <v>n-Hexane </v>
      </c>
      <c r="H176" s="50" t="str">
        <f>VLOOKUP(F176,'[1]DM hoa chat goc'!$B$3:$L$895,4,FALSE)</f>
        <v>TQ</v>
      </c>
      <c r="I176" s="51">
        <f>VLOOKUP(F176,'[1]DM hoa chat goc'!$B$3:$L$895,6,FALSE)</f>
        <v>0</v>
      </c>
      <c r="J176" s="50" t="str">
        <f>IF(VLOOKUP(F176,'[1]DM hoa chat goc'!$B$3:$L$895,9,FALSE)="Lit","ml",IF(VLOOKUP(F176,'[1]DM hoa chat goc'!$B$3:$L$895,9,FALSE)="Kg","g",VLOOKUP(F176,'[1]DM hoa chat goc'!$B$3:$L$895,9,FALSE)))</f>
        <v>ml</v>
      </c>
      <c r="K176" s="76">
        <v>500</v>
      </c>
      <c r="L176" s="52"/>
      <c r="M176" s="47"/>
    </row>
    <row r="177" spans="1:13" s="7" customFormat="1" ht="16.5">
      <c r="A177" s="43"/>
      <c r="B177" s="44"/>
      <c r="C177" s="45"/>
      <c r="D177" s="43"/>
      <c r="E177" s="51"/>
      <c r="F177" s="46" t="s">
        <v>171</v>
      </c>
      <c r="G177" s="49" t="str">
        <f>VLOOKUP(F177,'[1]DM hoa chat goc'!$B$3:$L$895,2,FALSE)</f>
        <v>Nước cất 2 lần</v>
      </c>
      <c r="H177" s="50" t="str">
        <f>VLOOKUP(F177,'[1]DM hoa chat goc'!$B$3:$L$895,4,FALSE)</f>
        <v>PTN</v>
      </c>
      <c r="I177" s="51">
        <f>VLOOKUP(F177,'[1]DM hoa chat goc'!$B$3:$L$895,6,FALSE)</f>
        <v>0</v>
      </c>
      <c r="J177" s="50" t="str">
        <f>IF(VLOOKUP(F177,'[1]DM hoa chat goc'!$B$3:$L$895,9,FALSE)="Lit","ml",IF(VLOOKUP(F177,'[1]DM hoa chat goc'!$B$3:$L$895,9,FALSE)="Kg","g",VLOOKUP(F177,'[1]DM hoa chat goc'!$B$3:$L$895,9,FALSE)))</f>
        <v>ml</v>
      </c>
      <c r="K177" s="76">
        <v>5000</v>
      </c>
      <c r="L177" s="52"/>
      <c r="M177" s="47"/>
    </row>
    <row r="178" spans="1:13" s="7" customFormat="1" ht="16.5">
      <c r="A178" s="43"/>
      <c r="B178" s="44"/>
      <c r="C178" s="45"/>
      <c r="D178" s="43"/>
      <c r="E178" s="51"/>
      <c r="F178" s="46" t="s">
        <v>172</v>
      </c>
      <c r="G178" s="49" t="str">
        <f>VLOOKUP(F178,'[1]DM hoa chat goc'!$B$3:$L$895,2,FALSE)</f>
        <v>Glycerol</v>
      </c>
      <c r="H178" s="50" t="str">
        <f>VLOOKUP(F178,'[1]DM hoa chat goc'!$B$3:$L$895,4,FALSE)</f>
        <v>TQ</v>
      </c>
      <c r="I178" s="51">
        <f>VLOOKUP(F178,'[1]DM hoa chat goc'!$B$3:$L$895,6,FALSE)</f>
        <v>0</v>
      </c>
      <c r="J178" s="50" t="str">
        <f>IF(VLOOKUP(F178,'[1]DM hoa chat goc'!$B$3:$L$895,9,FALSE)="Lit","ml",IF(VLOOKUP(F178,'[1]DM hoa chat goc'!$B$3:$L$895,9,FALSE)="Kg","g",VLOOKUP(F178,'[1]DM hoa chat goc'!$B$3:$L$895,9,FALSE)))</f>
        <v>ml</v>
      </c>
      <c r="K178" s="76">
        <v>20</v>
      </c>
      <c r="L178" s="52"/>
      <c r="M178" s="47"/>
    </row>
    <row r="179" spans="1:13" s="7" customFormat="1" ht="16.5">
      <c r="A179" s="43"/>
      <c r="B179" s="44"/>
      <c r="C179" s="45"/>
      <c r="D179" s="43"/>
      <c r="E179" s="51"/>
      <c r="F179" s="46" t="s">
        <v>173</v>
      </c>
      <c r="G179" s="49" t="str">
        <f>VLOOKUP(F179,'[1]DM hoa chat goc'!$B$3:$L$895,2,FALSE)</f>
        <v>Nitric acid</v>
      </c>
      <c r="H179" s="50" t="str">
        <f>VLOOKUP(F179,'[1]DM hoa chat goc'!$B$3:$L$895,4,FALSE)</f>
        <v>TQ</v>
      </c>
      <c r="I179" s="51">
        <f>VLOOKUP(F179,'[1]DM hoa chat goc'!$B$3:$L$895,6,FALSE)</f>
        <v>0</v>
      </c>
      <c r="J179" s="50" t="str">
        <f>IF(VLOOKUP(F179,'[1]DM hoa chat goc'!$B$3:$L$895,9,FALSE)="Lit","ml",IF(VLOOKUP(F179,'[1]DM hoa chat goc'!$B$3:$L$895,9,FALSE)="Kg","g",VLOOKUP(F179,'[1]DM hoa chat goc'!$B$3:$L$895,9,FALSE)))</f>
        <v>ml</v>
      </c>
      <c r="K179" s="76">
        <v>50</v>
      </c>
      <c r="L179" s="52"/>
      <c r="M179" s="47"/>
    </row>
    <row r="180" spans="1:13" s="7" customFormat="1" ht="16.5">
      <c r="A180" s="43"/>
      <c r="B180" s="44"/>
      <c r="C180" s="45"/>
      <c r="D180" s="43"/>
      <c r="E180" s="51"/>
      <c r="F180" s="46" t="s">
        <v>174</v>
      </c>
      <c r="G180" s="49" t="str">
        <f>VLOOKUP(F180,'[1]DM hoa chat goc'!$B$3:$L$895,2,FALSE)</f>
        <v>Phenolphtalein (PP)</v>
      </c>
      <c r="H180" s="50" t="str">
        <f>VLOOKUP(F180,'[1]DM hoa chat goc'!$B$3:$L$895,4,FALSE)</f>
        <v>TQ </v>
      </c>
      <c r="I180" s="51" t="str">
        <f>VLOOKUP(F180,'[1]DM hoa chat goc'!$B$3:$L$895,6,FALSE)</f>
        <v>Chai 25 (g)</v>
      </c>
      <c r="J180" s="50" t="str">
        <f>IF(VLOOKUP(F180,'[1]DM hoa chat goc'!$B$3:$L$895,9,FALSE)="Lit","ml",IF(VLOOKUP(F180,'[1]DM hoa chat goc'!$B$3:$L$895,9,FALSE)="Kg","g",VLOOKUP(F180,'[1]DM hoa chat goc'!$B$3:$L$895,9,FALSE)))</f>
        <v>g</v>
      </c>
      <c r="K180" s="76">
        <v>20</v>
      </c>
      <c r="L180" s="52"/>
      <c r="M180" s="47"/>
    </row>
    <row r="181" spans="1:13" s="7" customFormat="1" ht="16.5">
      <c r="A181" s="43"/>
      <c r="B181" s="44"/>
      <c r="C181" s="45"/>
      <c r="D181" s="43"/>
      <c r="E181" s="51"/>
      <c r="F181" s="46" t="s">
        <v>175</v>
      </c>
      <c r="G181" s="49" t="str">
        <f>VLOOKUP(F181,'[1]DM hoa chat goc'!$B$3:$L$895,2,FALSE)</f>
        <v>Saccharose</v>
      </c>
      <c r="H181" s="50">
        <f>VLOOKUP(F181,'[1]DM hoa chat goc'!$B$3:$L$895,4,FALSE)</f>
        <v>0</v>
      </c>
      <c r="I181" s="51">
        <f>VLOOKUP(F181,'[1]DM hoa chat goc'!$B$3:$L$895,6,FALSE)</f>
        <v>0</v>
      </c>
      <c r="J181" s="50" t="str">
        <f>IF(VLOOKUP(F181,'[1]DM hoa chat goc'!$B$3:$L$895,9,FALSE)="Lit","ml",IF(VLOOKUP(F181,'[1]DM hoa chat goc'!$B$3:$L$895,9,FALSE)="Kg","g",VLOOKUP(F181,'[1]DM hoa chat goc'!$B$3:$L$895,9,FALSE)))</f>
        <v>g</v>
      </c>
      <c r="K181" s="76">
        <v>5000</v>
      </c>
      <c r="L181" s="52"/>
      <c r="M181" s="47"/>
    </row>
    <row r="182" spans="1:13" s="7" customFormat="1" ht="16.5">
      <c r="A182" s="43"/>
      <c r="B182" s="44"/>
      <c r="C182" s="45"/>
      <c r="D182" s="43"/>
      <c r="E182" s="51"/>
      <c r="F182" s="46" t="s">
        <v>176</v>
      </c>
      <c r="G182" s="49" t="str">
        <f>VLOOKUP(F182,'[1]DM hoa chat goc'!$B$3:$L$895,2,FALSE)</f>
        <v>Bao tay cao su</v>
      </c>
      <c r="H182" s="50">
        <f>VLOOKUP(F182,'[1]DM hoa chat goc'!$B$3:$L$895,4,FALSE)</f>
        <v>0</v>
      </c>
      <c r="I182" s="51" t="str">
        <f>VLOOKUP(F182,'[1]DM hoa chat goc'!$B$3:$L$895,6,FALSE)</f>
        <v>Hộp 50 (đôi)</v>
      </c>
      <c r="J182" s="50" t="str">
        <f>IF(VLOOKUP(F182,'[1]DM hoa chat goc'!$B$3:$L$895,9,FALSE)="Lit","ml",IF(VLOOKUP(F182,'[1]DM hoa chat goc'!$B$3:$L$895,9,FALSE)="Kg","g",VLOOKUP(F182,'[1]DM hoa chat goc'!$B$3:$L$895,9,FALSE)))</f>
        <v>Đôi</v>
      </c>
      <c r="K182" s="76">
        <v>50</v>
      </c>
      <c r="L182" s="52"/>
      <c r="M182" s="47"/>
    </row>
    <row r="183" spans="1:13" s="7" customFormat="1" ht="16.5">
      <c r="A183" s="43"/>
      <c r="B183" s="44"/>
      <c r="C183" s="45"/>
      <c r="D183" s="43"/>
      <c r="E183" s="51"/>
      <c r="F183" s="46" t="s">
        <v>177</v>
      </c>
      <c r="G183" s="49" t="str">
        <f>VLOOKUP(F183,'[1]DM hoa chat goc'!$B$3:$L$895,2,FALSE)</f>
        <v>Sodium hydroxide </v>
      </c>
      <c r="H183" s="50" t="str">
        <f>VLOOKUP(F183,'[1]DM hoa chat goc'!$B$3:$L$895,4,FALSE)</f>
        <v>TQ</v>
      </c>
      <c r="I183" s="51" t="str">
        <f>VLOOKUP(F183,'[1]DM hoa chat goc'!$B$3:$L$895,6,FALSE)</f>
        <v>Chai 500 (g)</v>
      </c>
      <c r="J183" s="50" t="str">
        <f>IF(VLOOKUP(F183,'[1]DM hoa chat goc'!$B$3:$L$895,9,FALSE)="Lit","ml",IF(VLOOKUP(F183,'[1]DM hoa chat goc'!$B$3:$L$895,9,FALSE)="Kg","g",VLOOKUP(F183,'[1]DM hoa chat goc'!$B$3:$L$895,9,FALSE)))</f>
        <v>g</v>
      </c>
      <c r="K183" s="76">
        <v>500</v>
      </c>
      <c r="L183" s="52"/>
      <c r="M183" s="47"/>
    </row>
    <row r="184" spans="1:13" s="7" customFormat="1" ht="16.5">
      <c r="A184" s="43"/>
      <c r="B184" s="44"/>
      <c r="C184" s="45"/>
      <c r="D184" s="43"/>
      <c r="E184" s="51"/>
      <c r="F184" s="46" t="s">
        <v>178</v>
      </c>
      <c r="G184" s="49" t="str">
        <f>VLOOKUP(F184,'[1]DM hoa chat goc'!$B$3:$L$895,2,FALSE)</f>
        <v>Diethyl ether</v>
      </c>
      <c r="H184" s="50" t="str">
        <f>VLOOKUP(F184,'[1]DM hoa chat goc'!$B$3:$L$895,4,FALSE)</f>
        <v>TQ</v>
      </c>
      <c r="I184" s="51">
        <f>VLOOKUP(F184,'[1]DM hoa chat goc'!$B$3:$L$895,6,FALSE)</f>
        <v>0</v>
      </c>
      <c r="J184" s="50" t="str">
        <f>IF(VLOOKUP(F184,'[1]DM hoa chat goc'!$B$3:$L$895,9,FALSE)="Lit","ml",IF(VLOOKUP(F184,'[1]DM hoa chat goc'!$B$3:$L$895,9,FALSE)="Kg","g",VLOOKUP(F184,'[1]DM hoa chat goc'!$B$3:$L$895,9,FALSE)))</f>
        <v>ml</v>
      </c>
      <c r="K184" s="76">
        <v>100</v>
      </c>
      <c r="L184" s="52"/>
      <c r="M184" s="47"/>
    </row>
    <row r="185" spans="1:13" s="7" customFormat="1" ht="38.25" customHeight="1">
      <c r="A185" s="43">
        <v>21</v>
      </c>
      <c r="B185" s="65" t="s">
        <v>179</v>
      </c>
      <c r="C185" s="66" t="s">
        <v>180</v>
      </c>
      <c r="D185" s="43">
        <v>2005150001</v>
      </c>
      <c r="E185" s="57" t="s">
        <v>141</v>
      </c>
      <c r="F185" s="48" t="s">
        <v>131</v>
      </c>
      <c r="G185" s="49" t="str">
        <f>VLOOKUP(F185,'[1]DM hoa chat goc'!$B$3:$L$895,2,FALSE)</f>
        <v>Thuốc thử Folin</v>
      </c>
      <c r="H185" s="50" t="str">
        <f>VLOOKUP(F185,'[1]DM hoa chat goc'!$B$3:$L$895,4,FALSE)</f>
        <v>TQ</v>
      </c>
      <c r="I185" s="51" t="str">
        <f>VLOOKUP(F185,'[1]DM hoa chat goc'!$B$3:$L$895,6,FALSE)</f>
        <v>Chai 500 (ml)</v>
      </c>
      <c r="J185" s="50" t="str">
        <f>IF(VLOOKUP(F185,'[1]DM hoa chat goc'!$B$3:$L$895,9,FALSE)="Lit","ml",IF(VLOOKUP(F185,'[1]DM hoa chat goc'!$B$3:$L$895,9,FALSE)="Kg","g",VLOOKUP(F185,'[1]DM hoa chat goc'!$B$3:$L$895,9,FALSE)))</f>
        <v>ml</v>
      </c>
      <c r="K185" s="74">
        <v>1</v>
      </c>
      <c r="L185" s="52" t="s">
        <v>142</v>
      </c>
      <c r="M185" s="47"/>
    </row>
    <row r="186" spans="1:13" s="7" customFormat="1" ht="16.5">
      <c r="A186" s="43"/>
      <c r="B186" s="65"/>
      <c r="C186" s="66"/>
      <c r="D186" s="43"/>
      <c r="E186" s="57"/>
      <c r="F186" s="46" t="s">
        <v>181</v>
      </c>
      <c r="G186" s="49" t="str">
        <f>VLOOKUP(F186,'[1]DM hoa chat goc'!$B$3:$L$895,2,FALSE)</f>
        <v>Casein</v>
      </c>
      <c r="H186" s="50">
        <f>VLOOKUP(F186,'[1]DM hoa chat goc'!$B$3:$L$895,4,FALSE)</f>
        <v>0</v>
      </c>
      <c r="I186" s="51">
        <f>VLOOKUP(F186,'[1]DM hoa chat goc'!$B$3:$L$895,6,FALSE)</f>
        <v>0</v>
      </c>
      <c r="J186" s="50" t="str">
        <f>IF(VLOOKUP(F186,'[1]DM hoa chat goc'!$B$3:$L$895,9,FALSE)="Lit","ml",IF(VLOOKUP(F186,'[1]DM hoa chat goc'!$B$3:$L$895,9,FALSE)="Kg","g",VLOOKUP(F186,'[1]DM hoa chat goc'!$B$3:$L$895,9,FALSE)))</f>
        <v>g</v>
      </c>
      <c r="K186" s="74">
        <v>50</v>
      </c>
      <c r="L186" s="52"/>
      <c r="M186" s="47"/>
    </row>
    <row r="187" spans="1:13" s="7" customFormat="1" ht="16.5">
      <c r="A187" s="43"/>
      <c r="B187" s="65"/>
      <c r="C187" s="66"/>
      <c r="D187" s="43"/>
      <c r="E187" s="57"/>
      <c r="F187" s="46" t="s">
        <v>81</v>
      </c>
      <c r="G187" s="49" t="str">
        <f>VLOOKUP(F187,'[1]DM hoa chat goc'!$B$3:$L$895,2,FALSE)</f>
        <v>NaOH</v>
      </c>
      <c r="H187" s="50" t="str">
        <f>VLOOKUP(F187,'[1]DM hoa chat goc'!$B$3:$L$895,4,FALSE)</f>
        <v>Merck </v>
      </c>
      <c r="I187" s="51">
        <f>VLOOKUP(F187,'[1]DM hoa chat goc'!$B$3:$L$895,6,FALSE)</f>
        <v>0</v>
      </c>
      <c r="J187" s="50" t="str">
        <f>IF(VLOOKUP(F187,'[1]DM hoa chat goc'!$B$3:$L$895,9,FALSE)="Lit","ml",IF(VLOOKUP(F187,'[1]DM hoa chat goc'!$B$3:$L$895,9,FALSE)="Kg","g",VLOOKUP(F187,'[1]DM hoa chat goc'!$B$3:$L$895,9,FALSE)))</f>
        <v>g</v>
      </c>
      <c r="K187" s="74">
        <v>500</v>
      </c>
      <c r="L187" s="52"/>
      <c r="M187" s="47"/>
    </row>
    <row r="188" spans="1:13" s="7" customFormat="1" ht="16.5">
      <c r="A188" s="43"/>
      <c r="B188" s="65"/>
      <c r="C188" s="66"/>
      <c r="D188" s="43"/>
      <c r="E188" s="57"/>
      <c r="F188" s="46" t="s">
        <v>182</v>
      </c>
      <c r="G188" s="49" t="str">
        <f>VLOOKUP(F188,'[1]DM hoa chat goc'!$B$3:$L$895,2,FALSE)</f>
        <v>Thuốc thử Ninhydrin</v>
      </c>
      <c r="H188" s="50">
        <f>VLOOKUP(F188,'[1]DM hoa chat goc'!$B$3:$L$895,4,FALSE)</f>
        <v>0</v>
      </c>
      <c r="I188" s="51" t="str">
        <f>VLOOKUP(F188,'[1]DM hoa chat goc'!$B$3:$L$895,6,FALSE)</f>
        <v>Chai 5 (g)</v>
      </c>
      <c r="J188" s="50" t="str">
        <f>IF(VLOOKUP(F188,'[1]DM hoa chat goc'!$B$3:$L$895,9,FALSE)="Lit","ml",IF(VLOOKUP(F188,'[1]DM hoa chat goc'!$B$3:$L$895,9,FALSE)="Kg","g",VLOOKUP(F188,'[1]DM hoa chat goc'!$B$3:$L$895,9,FALSE)))</f>
        <v>g</v>
      </c>
      <c r="K188" s="74">
        <v>1</v>
      </c>
      <c r="L188" s="52"/>
      <c r="M188" s="47"/>
    </row>
    <row r="189" spans="1:13" s="7" customFormat="1" ht="16.5">
      <c r="A189" s="43"/>
      <c r="B189" s="65"/>
      <c r="C189" s="66"/>
      <c r="D189" s="43"/>
      <c r="E189" s="57"/>
      <c r="F189" s="46" t="s">
        <v>130</v>
      </c>
      <c r="G189" s="49" t="str">
        <f>VLOOKUP(F189,'[1]DM hoa chat goc'!$B$3:$L$895,2,FALSE)</f>
        <v>Tyrosine</v>
      </c>
      <c r="H189" s="50" t="str">
        <f>VLOOKUP(F189,'[1]DM hoa chat goc'!$B$3:$L$895,4,FALSE)</f>
        <v>TQ</v>
      </c>
      <c r="I189" s="51" t="str">
        <f>VLOOKUP(F189,'[1]DM hoa chat goc'!$B$3:$L$895,6,FALSE)</f>
        <v>Chai 25 (g)</v>
      </c>
      <c r="J189" s="50" t="str">
        <f>IF(VLOOKUP(F189,'[1]DM hoa chat goc'!$B$3:$L$895,9,FALSE)="Lit","ml",IF(VLOOKUP(F189,'[1]DM hoa chat goc'!$B$3:$L$895,9,FALSE)="Kg","g",VLOOKUP(F189,'[1]DM hoa chat goc'!$B$3:$L$895,9,FALSE)))</f>
        <v>g</v>
      </c>
      <c r="K189" s="74">
        <v>1</v>
      </c>
      <c r="L189" s="52"/>
      <c r="M189" s="47"/>
    </row>
    <row r="190" spans="1:13" s="7" customFormat="1" ht="16.5">
      <c r="A190" s="43"/>
      <c r="B190" s="65"/>
      <c r="C190" s="66"/>
      <c r="D190" s="43"/>
      <c r="E190" s="57"/>
      <c r="F190" s="46" t="s">
        <v>183</v>
      </c>
      <c r="G190" s="49" t="str">
        <f>VLOOKUP(F190,'[1]DM hoa chat goc'!$B$3:$L$895,2,FALSE)</f>
        <v>Cồn tinh khiết</v>
      </c>
      <c r="H190" s="50">
        <f>VLOOKUP(F190,'[1]DM hoa chat goc'!$B$3:$L$895,4,FALSE)</f>
        <v>0</v>
      </c>
      <c r="I190" s="51">
        <f>VLOOKUP(F190,'[1]DM hoa chat goc'!$B$3:$L$895,6,FALSE)</f>
        <v>0</v>
      </c>
      <c r="J190" s="50" t="str">
        <f>IF(VLOOKUP(F190,'[1]DM hoa chat goc'!$B$3:$L$895,9,FALSE)="Lit","ml",IF(VLOOKUP(F190,'[1]DM hoa chat goc'!$B$3:$L$895,9,FALSE)="Kg","g",VLOOKUP(F190,'[1]DM hoa chat goc'!$B$3:$L$895,9,FALSE)))</f>
        <v>ml</v>
      </c>
      <c r="K190" s="74">
        <v>1000</v>
      </c>
      <c r="L190" s="52"/>
      <c r="M190" s="47"/>
    </row>
    <row r="191" spans="1:13" s="7" customFormat="1" ht="16.5">
      <c r="A191" s="43"/>
      <c r="B191" s="65"/>
      <c r="C191" s="66"/>
      <c r="D191" s="43"/>
      <c r="E191" s="57"/>
      <c r="F191" s="46" t="s">
        <v>25</v>
      </c>
      <c r="G191" s="49" t="str">
        <f>VLOOKUP(F191,'[1]DM hoa chat goc'!$B$3:$L$895,2,FALSE)</f>
        <v>Citric acid</v>
      </c>
      <c r="H191" s="50" t="str">
        <f>VLOOKUP(F191,'[1]DM hoa chat goc'!$B$3:$L$895,4,FALSE)</f>
        <v>TQ</v>
      </c>
      <c r="I191" s="51">
        <f>VLOOKUP(F191,'[1]DM hoa chat goc'!$B$3:$L$895,6,FALSE)</f>
        <v>0</v>
      </c>
      <c r="J191" s="50" t="str">
        <f>IF(VLOOKUP(F191,'[1]DM hoa chat goc'!$B$3:$L$895,9,FALSE)="Lit","ml",IF(VLOOKUP(F191,'[1]DM hoa chat goc'!$B$3:$L$895,9,FALSE)="Kg","g",VLOOKUP(F191,'[1]DM hoa chat goc'!$B$3:$L$895,9,FALSE)))</f>
        <v>g</v>
      </c>
      <c r="K191" s="74">
        <v>200</v>
      </c>
      <c r="L191" s="52"/>
      <c r="M191" s="47"/>
    </row>
    <row r="192" spans="1:13" s="7" customFormat="1" ht="16.5">
      <c r="A192" s="43"/>
      <c r="B192" s="65"/>
      <c r="C192" s="66"/>
      <c r="D192" s="43"/>
      <c r="E192" s="57"/>
      <c r="F192" s="46" t="s">
        <v>184</v>
      </c>
      <c r="G192" s="49" t="str">
        <f>VLOOKUP(F192,'[1]DM hoa chat goc'!$B$3:$L$895,2,FALSE)</f>
        <v>Sodium citrate</v>
      </c>
      <c r="H192" s="50">
        <f>VLOOKUP(F192,'[1]DM hoa chat goc'!$B$3:$L$895,4,FALSE)</f>
        <v>0</v>
      </c>
      <c r="I192" s="51">
        <f>VLOOKUP(F192,'[1]DM hoa chat goc'!$B$3:$L$895,6,FALSE)</f>
        <v>0</v>
      </c>
      <c r="J192" s="50" t="str">
        <f>IF(VLOOKUP(F192,'[1]DM hoa chat goc'!$B$3:$L$895,9,FALSE)="Lit","ml",IF(VLOOKUP(F192,'[1]DM hoa chat goc'!$B$3:$L$895,9,FALSE)="Kg","g",VLOOKUP(F192,'[1]DM hoa chat goc'!$B$3:$L$895,9,FALSE)))</f>
        <v>g</v>
      </c>
      <c r="K192" s="74">
        <v>200</v>
      </c>
      <c r="L192" s="52"/>
      <c r="M192" s="47"/>
    </row>
    <row r="193" spans="1:13" s="7" customFormat="1" ht="16.5">
      <c r="A193" s="43"/>
      <c r="B193" s="65"/>
      <c r="C193" s="66"/>
      <c r="D193" s="43"/>
      <c r="E193" s="57"/>
      <c r="F193" s="46" t="s">
        <v>185</v>
      </c>
      <c r="G193" s="49" t="str">
        <f>VLOOKUP(F193,'[1]DM hoa chat goc'!$B$3:$L$895,2,FALSE)</f>
        <v>Na2HPO4</v>
      </c>
      <c r="H193" s="50" t="str">
        <f>VLOOKUP(F193,'[1]DM hoa chat goc'!$B$3:$L$895,4,FALSE)</f>
        <v>Merck </v>
      </c>
      <c r="I193" s="51">
        <f>VLOOKUP(F193,'[1]DM hoa chat goc'!$B$3:$L$895,6,FALSE)</f>
        <v>0</v>
      </c>
      <c r="J193" s="50" t="str">
        <f>IF(VLOOKUP(F193,'[1]DM hoa chat goc'!$B$3:$L$895,9,FALSE)="Lit","ml",IF(VLOOKUP(F193,'[1]DM hoa chat goc'!$B$3:$L$895,9,FALSE)="Kg","g",VLOOKUP(F193,'[1]DM hoa chat goc'!$B$3:$L$895,9,FALSE)))</f>
        <v>g</v>
      </c>
      <c r="K193" s="74">
        <v>200</v>
      </c>
      <c r="L193" s="52"/>
      <c r="M193" s="47"/>
    </row>
    <row r="194" spans="1:13" s="7" customFormat="1" ht="16.5">
      <c r="A194" s="43"/>
      <c r="B194" s="65"/>
      <c r="C194" s="66"/>
      <c r="D194" s="43"/>
      <c r="E194" s="57"/>
      <c r="F194" s="46" t="s">
        <v>186</v>
      </c>
      <c r="G194" s="49" t="str">
        <f>VLOOKUP(F194,'[1]DM hoa chat goc'!$B$3:$L$895,2,FALSE)</f>
        <v>Benzoic acid HPLC </v>
      </c>
      <c r="H194" s="50" t="str">
        <f>VLOOKUP(F194,'[1]DM hoa chat goc'!$B$3:$L$895,4,FALSE)</f>
        <v>Merck</v>
      </c>
      <c r="I194" s="51" t="str">
        <f>VLOOKUP(F194,'[1]DM hoa chat goc'!$B$3:$L$895,6,FALSE)</f>
        <v>Chai</v>
      </c>
      <c r="J194" s="50" t="str">
        <f>IF(VLOOKUP(F194,'[1]DM hoa chat goc'!$B$3:$L$895,9,FALSE)="Lit","ml",IF(VLOOKUP(F194,'[1]DM hoa chat goc'!$B$3:$L$895,9,FALSE)="Kg","g",VLOOKUP(F194,'[1]DM hoa chat goc'!$B$3:$L$895,9,FALSE)))</f>
        <v>g</v>
      </c>
      <c r="K194" s="74">
        <v>10</v>
      </c>
      <c r="L194" s="52"/>
      <c r="M194" s="47"/>
    </row>
    <row r="195" spans="1:13" s="7" customFormat="1" ht="16.5">
      <c r="A195" s="43"/>
      <c r="B195" s="65"/>
      <c r="C195" s="66"/>
      <c r="D195" s="43"/>
      <c r="E195" s="57"/>
      <c r="F195" s="46" t="s">
        <v>121</v>
      </c>
      <c r="G195" s="49" t="str">
        <f>VLOOKUP(F195,'[1]DM hoa chat goc'!$B$3:$L$895,2,FALSE)</f>
        <v>Miếng rửa chén</v>
      </c>
      <c r="H195" s="50">
        <f>VLOOKUP(F195,'[1]DM hoa chat goc'!$B$3:$L$895,4,FALSE)</f>
        <v>0</v>
      </c>
      <c r="I195" s="51">
        <f>VLOOKUP(F195,'[1]DM hoa chat goc'!$B$3:$L$895,6,FALSE)</f>
        <v>0</v>
      </c>
      <c r="J195" s="50" t="str">
        <f>IF(VLOOKUP(F195,'[1]DM hoa chat goc'!$B$3:$L$895,9,FALSE)="Lit","ml",IF(VLOOKUP(F195,'[1]DM hoa chat goc'!$B$3:$L$895,9,FALSE)="Kg","g",VLOOKUP(F195,'[1]DM hoa chat goc'!$B$3:$L$895,9,FALSE)))</f>
        <v>Miếng</v>
      </c>
      <c r="K195" s="74">
        <v>1</v>
      </c>
      <c r="L195" s="52"/>
      <c r="M195" s="47" t="s">
        <v>122</v>
      </c>
    </row>
    <row r="196" spans="1:13" s="7" customFormat="1" ht="16.5">
      <c r="A196" s="43"/>
      <c r="B196" s="65"/>
      <c r="C196" s="66"/>
      <c r="D196" s="43"/>
      <c r="E196" s="57"/>
      <c r="F196" s="46" t="s">
        <v>35</v>
      </c>
      <c r="G196" s="49" t="str">
        <f>VLOOKUP(F196,'[1]DM hoa chat goc'!$B$3:$L$895,2,FALSE)</f>
        <v>Ống nhỏ giọt</v>
      </c>
      <c r="H196" s="50">
        <f>VLOOKUP(F196,'[1]DM hoa chat goc'!$B$3:$L$895,4,FALSE)</f>
        <v>0</v>
      </c>
      <c r="I196" s="51">
        <f>VLOOKUP(F196,'[1]DM hoa chat goc'!$B$3:$L$895,6,FALSE)</f>
        <v>0</v>
      </c>
      <c r="J196" s="50" t="str">
        <f>IF(VLOOKUP(F196,'[1]DM hoa chat goc'!$B$3:$L$895,9,FALSE)="Lit","ml",IF(VLOOKUP(F196,'[1]DM hoa chat goc'!$B$3:$L$895,9,FALSE)="Kg","g",VLOOKUP(F196,'[1]DM hoa chat goc'!$B$3:$L$895,9,FALSE)))</f>
        <v>Cái</v>
      </c>
      <c r="K196" s="74">
        <v>50</v>
      </c>
      <c r="L196" s="52"/>
      <c r="M196" s="47"/>
    </row>
    <row r="197" spans="1:13" s="7" customFormat="1" ht="16.5">
      <c r="A197" s="43"/>
      <c r="B197" s="65"/>
      <c r="C197" s="66"/>
      <c r="D197" s="43"/>
      <c r="E197" s="57"/>
      <c r="F197" s="46" t="s">
        <v>33</v>
      </c>
      <c r="G197" s="49" t="str">
        <f>VLOOKUP(F197,'[1]DM hoa chat goc'!$B$3:$L$895,2,FALSE)</f>
        <v>Đầu hút Mỉcropipet</v>
      </c>
      <c r="H197" s="50">
        <f>VLOOKUP(F197,'[1]DM hoa chat goc'!$B$3:$L$895,4,FALSE)</f>
        <v>0</v>
      </c>
      <c r="I197" s="51" t="str">
        <f>VLOOKUP(F197,'[1]DM hoa chat goc'!$B$3:$L$895,6,FALSE)</f>
        <v>Túi</v>
      </c>
      <c r="J197" s="50" t="str">
        <f>IF(VLOOKUP(F197,'[1]DM hoa chat goc'!$B$3:$L$895,9,FALSE)="Lit","ml",IF(VLOOKUP(F197,'[1]DM hoa chat goc'!$B$3:$L$895,9,FALSE)="Kg","g",VLOOKUP(F197,'[1]DM hoa chat goc'!$B$3:$L$895,9,FALSE)))</f>
        <v>Cái</v>
      </c>
      <c r="K197" s="74">
        <v>1</v>
      </c>
      <c r="L197" s="52"/>
      <c r="M197" s="47"/>
    </row>
    <row r="198" spans="1:13" s="7" customFormat="1" ht="16.5">
      <c r="A198" s="43"/>
      <c r="B198" s="65"/>
      <c r="C198" s="66"/>
      <c r="D198" s="43"/>
      <c r="E198" s="57"/>
      <c r="F198" s="46" t="s">
        <v>78</v>
      </c>
      <c r="G198" s="49" t="str">
        <f>VLOOKUP(F198,'[1]DM hoa chat goc'!$B$3:$L$895,2,FALSE)</f>
        <v>Cọ rửa</v>
      </c>
      <c r="H198" s="50">
        <f>VLOOKUP(F198,'[1]DM hoa chat goc'!$B$3:$L$895,4,FALSE)</f>
        <v>0</v>
      </c>
      <c r="I198" s="51">
        <f>VLOOKUP(F198,'[1]DM hoa chat goc'!$B$3:$L$895,6,FALSE)</f>
        <v>0</v>
      </c>
      <c r="J198" s="50" t="str">
        <f>IF(VLOOKUP(F198,'[1]DM hoa chat goc'!$B$3:$L$895,9,FALSE)="Lit","ml",IF(VLOOKUP(F198,'[1]DM hoa chat goc'!$B$3:$L$895,9,FALSE)="Kg","g",VLOOKUP(F198,'[1]DM hoa chat goc'!$B$3:$L$895,9,FALSE)))</f>
        <v>Cây</v>
      </c>
      <c r="K198" s="74">
        <v>1</v>
      </c>
      <c r="L198" s="52"/>
      <c r="M198" s="47"/>
    </row>
    <row r="199" spans="1:13" s="7" customFormat="1" ht="16.5">
      <c r="A199" s="43"/>
      <c r="B199" s="65"/>
      <c r="C199" s="66"/>
      <c r="D199" s="43"/>
      <c r="E199" s="57"/>
      <c r="F199" s="46" t="s">
        <v>73</v>
      </c>
      <c r="G199" s="49" t="str">
        <f>VLOOKUP(F199,'[1]DM hoa chat goc'!$B$3:$L$895,2,FALSE)</f>
        <v>Túi dập mẫu</v>
      </c>
      <c r="H199" s="50" t="str">
        <f>VLOOKUP(F199,'[1]DM hoa chat goc'!$B$3:$L$895,4,FALSE)</f>
        <v>TQ</v>
      </c>
      <c r="I199" s="51">
        <f>VLOOKUP(F199,'[1]DM hoa chat goc'!$B$3:$L$895,6,FALSE)</f>
        <v>0</v>
      </c>
      <c r="J199" s="50" t="str">
        <f>IF(VLOOKUP(F199,'[1]DM hoa chat goc'!$B$3:$L$895,9,FALSE)="Lit","ml",IF(VLOOKUP(F199,'[1]DM hoa chat goc'!$B$3:$L$895,9,FALSE)="Kg","g",VLOOKUP(F199,'[1]DM hoa chat goc'!$B$3:$L$895,9,FALSE)))</f>
        <v>g</v>
      </c>
      <c r="K199" s="74">
        <v>5</v>
      </c>
      <c r="L199" s="52"/>
      <c r="M199" s="47"/>
    </row>
    <row r="200" spans="1:13" s="7" customFormat="1" ht="16.5">
      <c r="A200" s="43"/>
      <c r="B200" s="65"/>
      <c r="C200" s="66"/>
      <c r="D200" s="43"/>
      <c r="E200" s="57"/>
      <c r="F200" s="46" t="s">
        <v>70</v>
      </c>
      <c r="G200" s="49" t="str">
        <f>VLOOKUP(F200,'[1]DM hoa chat goc'!$B$3:$L$895,2,FALSE)</f>
        <v>Bông không thấm nước</v>
      </c>
      <c r="H200" s="50" t="str">
        <f>VLOOKUP(F200,'[1]DM hoa chat goc'!$B$3:$L$895,4,FALSE)</f>
        <v>VN</v>
      </c>
      <c r="I200" s="51">
        <f>VLOOKUP(F200,'[1]DM hoa chat goc'!$B$3:$L$895,6,FALSE)</f>
        <v>0</v>
      </c>
      <c r="J200" s="50" t="str">
        <f>IF(VLOOKUP(F200,'[1]DM hoa chat goc'!$B$3:$L$895,9,FALSE)="Lit","ml",IF(VLOOKUP(F200,'[1]DM hoa chat goc'!$B$3:$L$895,9,FALSE)="Kg","g",VLOOKUP(F200,'[1]DM hoa chat goc'!$B$3:$L$895,9,FALSE)))</f>
        <v>g</v>
      </c>
      <c r="K200" s="74">
        <v>200</v>
      </c>
      <c r="L200" s="52"/>
      <c r="M200" s="47"/>
    </row>
    <row r="201" spans="1:13" s="7" customFormat="1" ht="16.5">
      <c r="A201" s="43"/>
      <c r="B201" s="65"/>
      <c r="C201" s="66"/>
      <c r="D201" s="43"/>
      <c r="E201" s="57"/>
      <c r="F201" s="46" t="s">
        <v>111</v>
      </c>
      <c r="G201" s="49" t="str">
        <f>VLOOKUP(F201,'[1]DM hoa chat goc'!$B$3:$L$895,2,FALSE)</f>
        <v>Bông thấm nước</v>
      </c>
      <c r="H201" s="50" t="str">
        <f>VLOOKUP(F201,'[1]DM hoa chat goc'!$B$3:$L$895,4,FALSE)</f>
        <v>VN</v>
      </c>
      <c r="I201" s="51">
        <f>VLOOKUP(F201,'[1]DM hoa chat goc'!$B$3:$L$895,6,FALSE)</f>
        <v>0</v>
      </c>
      <c r="J201" s="50" t="str">
        <f>IF(VLOOKUP(F201,'[1]DM hoa chat goc'!$B$3:$L$895,9,FALSE)="Lit","ml",IF(VLOOKUP(F201,'[1]DM hoa chat goc'!$B$3:$L$895,9,FALSE)="Kg","g",VLOOKUP(F201,'[1]DM hoa chat goc'!$B$3:$L$895,9,FALSE)))</f>
        <v>g</v>
      </c>
      <c r="K201" s="74">
        <v>200</v>
      </c>
      <c r="L201" s="52"/>
      <c r="M201" s="47"/>
    </row>
    <row r="202" spans="1:13" s="7" customFormat="1" ht="16.5">
      <c r="A202" s="43"/>
      <c r="B202" s="65"/>
      <c r="C202" s="66"/>
      <c r="D202" s="43"/>
      <c r="E202" s="57"/>
      <c r="F202" s="46" t="s">
        <v>29</v>
      </c>
      <c r="G202" s="49" t="str">
        <f>VLOOKUP(F202,'[1]DM hoa chat goc'!$B$3:$L$895,2,FALSE)</f>
        <v>Bao tay cao su</v>
      </c>
      <c r="H202" s="50">
        <f>VLOOKUP(F202,'[1]DM hoa chat goc'!$B$3:$L$895,4,FALSE)</f>
        <v>0</v>
      </c>
      <c r="I202" s="51" t="str">
        <f>VLOOKUP(F202,'[1]DM hoa chat goc'!$B$3:$L$895,6,FALSE)</f>
        <v>Hộp 50 (đôi)</v>
      </c>
      <c r="J202" s="50" t="str">
        <f>IF(VLOOKUP(F202,'[1]DM hoa chat goc'!$B$3:$L$895,9,FALSE)="Lit","ml",IF(VLOOKUP(F202,'[1]DM hoa chat goc'!$B$3:$L$895,9,FALSE)="Kg","g",VLOOKUP(F202,'[1]DM hoa chat goc'!$B$3:$L$895,9,FALSE)))</f>
        <v>Đôi</v>
      </c>
      <c r="K202" s="74">
        <v>10</v>
      </c>
      <c r="L202" s="52"/>
      <c r="M202" s="47"/>
    </row>
    <row r="203" spans="1:13" s="7" customFormat="1" ht="16.5">
      <c r="A203" s="43"/>
      <c r="B203" s="65"/>
      <c r="C203" s="66"/>
      <c r="D203" s="43"/>
      <c r="E203" s="57"/>
      <c r="F203" s="46" t="s">
        <v>187</v>
      </c>
      <c r="G203" s="49" t="str">
        <f>VLOOKUP(F203,'[1]DM hoa chat goc'!$B$3:$L$895,2,FALSE)</f>
        <v>Metanol for HPLC</v>
      </c>
      <c r="H203" s="50" t="str">
        <f>VLOOKUP(F203,'[1]DM hoa chat goc'!$B$3:$L$895,4,FALSE)</f>
        <v>Merck</v>
      </c>
      <c r="I203" s="51" t="str">
        <f>VLOOKUP(F203,'[1]DM hoa chat goc'!$B$3:$L$895,6,FALSE)</f>
        <v>Chai 2500 (ml)</v>
      </c>
      <c r="J203" s="50" t="str">
        <f>IF(VLOOKUP(F203,'[1]DM hoa chat goc'!$B$3:$L$895,9,FALSE)="Lit","ml",IF(VLOOKUP(F203,'[1]DM hoa chat goc'!$B$3:$L$895,9,FALSE)="Kg","g",VLOOKUP(F203,'[1]DM hoa chat goc'!$B$3:$L$895,9,FALSE)))</f>
        <v>ml</v>
      </c>
      <c r="K203" s="74">
        <v>400</v>
      </c>
      <c r="L203" s="52"/>
      <c r="M203" s="47"/>
    </row>
    <row r="204" spans="1:13" s="7" customFormat="1" ht="16.5">
      <c r="A204" s="43"/>
      <c r="B204" s="65"/>
      <c r="C204" s="66"/>
      <c r="D204" s="43"/>
      <c r="E204" s="57"/>
      <c r="F204" s="46" t="s">
        <v>188</v>
      </c>
      <c r="G204" s="49" t="str">
        <f>VLOOKUP(F204,'[1]DM hoa chat goc'!$B$3:$L$895,2,FALSE)</f>
        <v>Waters HPLC</v>
      </c>
      <c r="H204" s="50" t="str">
        <f>VLOOKUP(F204,'[1]DM hoa chat goc'!$B$3:$L$895,4,FALSE)</f>
        <v>Merck</v>
      </c>
      <c r="I204" s="51" t="str">
        <f>VLOOKUP(F204,'[1]DM hoa chat goc'!$B$3:$L$895,6,FALSE)</f>
        <v>Chai 2500 (ml)</v>
      </c>
      <c r="J204" s="50" t="str">
        <f>IF(VLOOKUP(F204,'[1]DM hoa chat goc'!$B$3:$L$895,9,FALSE)="Lit","ml",IF(VLOOKUP(F204,'[1]DM hoa chat goc'!$B$3:$L$895,9,FALSE)="Kg","g",VLOOKUP(F204,'[1]DM hoa chat goc'!$B$3:$L$895,9,FALSE)))</f>
        <v>ml</v>
      </c>
      <c r="K204" s="74">
        <v>400</v>
      </c>
      <c r="L204" s="52"/>
      <c r="M204" s="47"/>
    </row>
    <row r="205" spans="1:13" s="7" customFormat="1" ht="27">
      <c r="A205" s="43"/>
      <c r="B205" s="65"/>
      <c r="C205" s="66"/>
      <c r="D205" s="43"/>
      <c r="E205" s="57"/>
      <c r="F205" s="46" t="s">
        <v>189</v>
      </c>
      <c r="G205" s="49" t="str">
        <f>VLOOKUP(F205,'[1]DM hoa chat goc'!$B$3:$L$895,2,FALSE)</f>
        <v>KOH 40% HPLC</v>
      </c>
      <c r="H205" s="50">
        <f>VLOOKUP(F205,'[1]DM hoa chat goc'!$B$3:$L$895,4,FALSE)</f>
        <v>0</v>
      </c>
      <c r="I205" s="51" t="str">
        <f>VLOOKUP(F205,'[1]DM hoa chat goc'!$B$3:$L$895,6,FALSE)</f>
        <v>Chai 100 (ml)</v>
      </c>
      <c r="J205" s="50" t="str">
        <f>IF(VLOOKUP(F205,'[1]DM hoa chat goc'!$B$3:$L$895,9,FALSE)="Lit","ml",IF(VLOOKUP(F205,'[1]DM hoa chat goc'!$B$3:$L$895,9,FALSE)="Kg","g",VLOOKUP(F205,'[1]DM hoa chat goc'!$B$3:$L$895,9,FALSE)))</f>
        <v>ml</v>
      </c>
      <c r="K205" s="74">
        <v>2</v>
      </c>
      <c r="L205" s="52"/>
      <c r="M205" s="79" t="s">
        <v>153</v>
      </c>
    </row>
    <row r="206" spans="1:13" s="7" customFormat="1" ht="41.25">
      <c r="A206" s="43"/>
      <c r="B206" s="65"/>
      <c r="C206" s="66"/>
      <c r="D206" s="43"/>
      <c r="E206" s="57"/>
      <c r="F206" s="46" t="s">
        <v>190</v>
      </c>
      <c r="G206" s="49" t="str">
        <f>VLOOKUP(F206,'[1]DM hoa chat goc'!$B$3:$L$895,2,FALSE)</f>
        <v>Phin lọc chạy HPLC (PTFE)</v>
      </c>
      <c r="H206" s="50" t="str">
        <f>VLOOKUP(F206,'[1]DM hoa chat goc'!$B$3:$L$895,4,FALSE)</f>
        <v>Đức</v>
      </c>
      <c r="I206" s="51" t="str">
        <f>VLOOKUP(F206,'[1]DM hoa chat goc'!$B$3:$L$895,6,FALSE)</f>
        <v>0,45micromet, đường kính 13mm</v>
      </c>
      <c r="J206" s="50" t="str">
        <f>IF(VLOOKUP(F206,'[1]DM hoa chat goc'!$B$3:$L$895,9,FALSE)="Lit","ml",IF(VLOOKUP(F206,'[1]DM hoa chat goc'!$B$3:$L$895,9,FALSE)="Kg","g",VLOOKUP(F206,'[1]DM hoa chat goc'!$B$3:$L$895,9,FALSE)))</f>
        <v>Cái</v>
      </c>
      <c r="K206" s="74">
        <v>2</v>
      </c>
      <c r="L206" s="52"/>
      <c r="M206" s="47"/>
    </row>
    <row r="207" spans="1:13" s="7" customFormat="1" ht="27">
      <c r="A207" s="43">
        <v>22</v>
      </c>
      <c r="B207" s="44" t="s">
        <v>117</v>
      </c>
      <c r="C207" s="45" t="s">
        <v>191</v>
      </c>
      <c r="D207" s="43">
        <v>2022150233</v>
      </c>
      <c r="E207" s="57" t="s">
        <v>192</v>
      </c>
      <c r="F207" s="46" t="s">
        <v>19</v>
      </c>
      <c r="G207" s="49" t="str">
        <f>VLOOKUP(F207,'[1]DM hoa chat goc'!$B$3:$L$895,2,FALSE)</f>
        <v>Nước cất 2 lần</v>
      </c>
      <c r="H207" s="50" t="str">
        <f>VLOOKUP(F207,'[1]DM hoa chat goc'!$B$3:$L$895,4,FALSE)</f>
        <v>PTN</v>
      </c>
      <c r="I207" s="51">
        <f>VLOOKUP(F207,'[1]DM hoa chat goc'!$B$3:$L$895,6,FALSE)</f>
        <v>0</v>
      </c>
      <c r="J207" s="50" t="str">
        <f>IF(VLOOKUP(F207,'[1]DM hoa chat goc'!$B$3:$L$895,9,FALSE)="Lit","ml",IF(VLOOKUP(F207,'[1]DM hoa chat goc'!$B$3:$L$895,9,FALSE)="Kg","g",VLOOKUP(F207,'[1]DM hoa chat goc'!$B$3:$L$895,9,FALSE)))</f>
        <v>ml</v>
      </c>
      <c r="K207" s="74">
        <v>4000</v>
      </c>
      <c r="L207" s="52" t="s">
        <v>193</v>
      </c>
      <c r="M207" s="47"/>
    </row>
    <row r="208" spans="1:13" s="7" customFormat="1" ht="27">
      <c r="A208" s="43">
        <v>23</v>
      </c>
      <c r="B208" s="44" t="s">
        <v>117</v>
      </c>
      <c r="C208" s="45" t="s">
        <v>194</v>
      </c>
      <c r="D208" s="43">
        <v>2022150117</v>
      </c>
      <c r="E208" s="57" t="s">
        <v>192</v>
      </c>
      <c r="F208" s="46" t="s">
        <v>81</v>
      </c>
      <c r="G208" s="49" t="str">
        <f>VLOOKUP(F208,'[1]DM hoa chat goc'!$B$3:$L$895,2,FALSE)</f>
        <v>NaOH</v>
      </c>
      <c r="H208" s="50" t="str">
        <f>VLOOKUP(F208,'[1]DM hoa chat goc'!$B$3:$L$895,4,FALSE)</f>
        <v>Merck </v>
      </c>
      <c r="I208" s="51">
        <f>VLOOKUP(F208,'[1]DM hoa chat goc'!$B$3:$L$895,6,FALSE)</f>
        <v>0</v>
      </c>
      <c r="J208" s="50" t="str">
        <f>IF(VLOOKUP(F208,'[1]DM hoa chat goc'!$B$3:$L$895,9,FALSE)="Lit","ml",IF(VLOOKUP(F208,'[1]DM hoa chat goc'!$B$3:$L$895,9,FALSE)="Kg","g",VLOOKUP(F208,'[1]DM hoa chat goc'!$B$3:$L$895,9,FALSE)))</f>
        <v>g</v>
      </c>
      <c r="K208" s="74">
        <v>500</v>
      </c>
      <c r="L208" s="52"/>
      <c r="M208" s="47"/>
    </row>
    <row r="209" spans="1:13" s="7" customFormat="1" ht="27">
      <c r="A209" s="43"/>
      <c r="B209" s="44"/>
      <c r="C209" s="45"/>
      <c r="D209" s="43"/>
      <c r="E209" s="47"/>
      <c r="F209" s="46" t="s">
        <v>36</v>
      </c>
      <c r="G209" s="49" t="str">
        <f>VLOOKUP(F209,'[1]DM hoa chat goc'!$B$3:$L$895,2,FALSE)</f>
        <v>Giấy lọc băng vàng phi 11cm</v>
      </c>
      <c r="H209" s="50" t="str">
        <f>VLOOKUP(F209,'[1]DM hoa chat goc'!$B$3:$L$895,4,FALSE)</f>
        <v>TQ</v>
      </c>
      <c r="I209" s="51" t="str">
        <f>VLOOKUP(F209,'[1]DM hoa chat goc'!$B$3:$L$895,6,FALSE)</f>
        <v>Đường kính 11cm</v>
      </c>
      <c r="J209" s="50" t="str">
        <f>IF(VLOOKUP(F209,'[1]DM hoa chat goc'!$B$3:$L$895,9,FALSE)="Lit","ml",IF(VLOOKUP(F209,'[1]DM hoa chat goc'!$B$3:$L$895,9,FALSE)="Kg","g",VLOOKUP(F209,'[1]DM hoa chat goc'!$B$3:$L$895,9,FALSE)))</f>
        <v>Hộp</v>
      </c>
      <c r="K209" s="74">
        <v>2</v>
      </c>
      <c r="L209" s="52"/>
      <c r="M209" s="47"/>
    </row>
    <row r="210" spans="1:13" s="7" customFormat="1" ht="16.5">
      <c r="A210" s="43"/>
      <c r="B210" s="44"/>
      <c r="C210" s="45"/>
      <c r="D210" s="43"/>
      <c r="E210" s="47"/>
      <c r="F210" s="46" t="s">
        <v>48</v>
      </c>
      <c r="G210" s="49" t="str">
        <f>VLOOKUP(F210,'[1]DM hoa chat goc'!$B$3:$L$895,2,FALSE)</f>
        <v>Hydrochloric acid</v>
      </c>
      <c r="H210" s="50" t="str">
        <f>VLOOKUP(F210,'[1]DM hoa chat goc'!$B$3:$L$895,4,FALSE)</f>
        <v>TQ</v>
      </c>
      <c r="I210" s="51" t="str">
        <f>VLOOKUP(F210,'[1]DM hoa chat goc'!$B$3:$L$895,6,FALSE)</f>
        <v>Chai 500 (ml)</v>
      </c>
      <c r="J210" s="50" t="str">
        <f>IF(VLOOKUP(F210,'[1]DM hoa chat goc'!$B$3:$L$895,9,FALSE)="Lit","ml",IF(VLOOKUP(F210,'[1]DM hoa chat goc'!$B$3:$L$895,9,FALSE)="Kg","g",VLOOKUP(F210,'[1]DM hoa chat goc'!$B$3:$L$895,9,FALSE)))</f>
        <v>ml</v>
      </c>
      <c r="K210" s="74">
        <v>1000</v>
      </c>
      <c r="L210" s="52"/>
      <c r="M210" s="47"/>
    </row>
    <row r="211" spans="1:13" s="7" customFormat="1" ht="16.5">
      <c r="A211" s="43"/>
      <c r="B211" s="44"/>
      <c r="C211" s="45"/>
      <c r="D211" s="43"/>
      <c r="E211" s="47"/>
      <c r="F211" s="46" t="s">
        <v>195</v>
      </c>
      <c r="G211" s="49" t="str">
        <f>VLOOKUP(F211,'[1]DM hoa chat goc'!$B$3:$L$895,2,FALSE)</f>
        <v>Calcium oxide</v>
      </c>
      <c r="H211" s="50" t="str">
        <f>VLOOKUP(F211,'[1]DM hoa chat goc'!$B$3:$L$895,4,FALSE)</f>
        <v>VN</v>
      </c>
      <c r="I211" s="51">
        <f>VLOOKUP(F211,'[1]DM hoa chat goc'!$B$3:$L$895,6,FALSE)</f>
        <v>0</v>
      </c>
      <c r="J211" s="50" t="str">
        <f>IF(VLOOKUP(F211,'[1]DM hoa chat goc'!$B$3:$L$895,9,FALSE)="Lit","ml",IF(VLOOKUP(F211,'[1]DM hoa chat goc'!$B$3:$L$895,9,FALSE)="Kg","g",VLOOKUP(F211,'[1]DM hoa chat goc'!$B$3:$L$895,9,FALSE)))</f>
        <v>g</v>
      </c>
      <c r="K211" s="74">
        <v>100</v>
      </c>
      <c r="L211" s="52"/>
      <c r="M211" s="47"/>
    </row>
    <row r="212" spans="1:13" s="7" customFormat="1" ht="16.5">
      <c r="A212" s="43"/>
      <c r="B212" s="44"/>
      <c r="C212" s="45"/>
      <c r="D212" s="43"/>
      <c r="E212" s="47"/>
      <c r="F212" s="46" t="s">
        <v>196</v>
      </c>
      <c r="G212" s="49" t="str">
        <f>VLOOKUP(F212,'[1]DM hoa chat goc'!$B$3:$L$895,2,FALSE)</f>
        <v>n-Hexane </v>
      </c>
      <c r="H212" s="50" t="str">
        <f>VLOOKUP(F212,'[1]DM hoa chat goc'!$B$3:$L$895,4,FALSE)</f>
        <v>TQ</v>
      </c>
      <c r="I212" s="51">
        <f>VLOOKUP(F212,'[1]DM hoa chat goc'!$B$3:$L$895,6,FALSE)</f>
        <v>0</v>
      </c>
      <c r="J212" s="50" t="str">
        <f>IF(VLOOKUP(F212,'[1]DM hoa chat goc'!$B$3:$L$895,9,FALSE)="Lit","ml",IF(VLOOKUP(F212,'[1]DM hoa chat goc'!$B$3:$L$895,9,FALSE)="Kg","g",VLOOKUP(F212,'[1]DM hoa chat goc'!$B$3:$L$895,9,FALSE)))</f>
        <v>ml</v>
      </c>
      <c r="K212" s="73">
        <v>500</v>
      </c>
      <c r="L212" s="52"/>
      <c r="M212" s="47"/>
    </row>
    <row r="213" spans="1:13" s="7" customFormat="1" ht="16.5">
      <c r="A213" s="43"/>
      <c r="B213" s="44"/>
      <c r="C213" s="45"/>
      <c r="D213" s="43"/>
      <c r="E213" s="47"/>
      <c r="F213" s="46" t="s">
        <v>107</v>
      </c>
      <c r="G213" s="49" t="str">
        <f>VLOOKUP(F213,'[1]DM hoa chat goc'!$B$3:$L$895,2,FALSE)</f>
        <v>Nitric acid</v>
      </c>
      <c r="H213" s="50" t="str">
        <f>VLOOKUP(F213,'[1]DM hoa chat goc'!$B$3:$L$895,4,FALSE)</f>
        <v>TQ</v>
      </c>
      <c r="I213" s="51">
        <f>VLOOKUP(F213,'[1]DM hoa chat goc'!$B$3:$L$895,6,FALSE)</f>
        <v>0</v>
      </c>
      <c r="J213" s="50" t="str">
        <f>IF(VLOOKUP(F213,'[1]DM hoa chat goc'!$B$3:$L$895,9,FALSE)="Lit","ml",IF(VLOOKUP(F213,'[1]DM hoa chat goc'!$B$3:$L$895,9,FALSE)="Kg","g",VLOOKUP(F213,'[1]DM hoa chat goc'!$B$3:$L$895,9,FALSE)))</f>
        <v>ml</v>
      </c>
      <c r="K213" s="73">
        <v>50</v>
      </c>
      <c r="L213" s="52"/>
      <c r="M213" s="47"/>
    </row>
    <row r="214" spans="1:13" s="7" customFormat="1" ht="16.5">
      <c r="A214" s="43"/>
      <c r="B214" s="44"/>
      <c r="C214" s="45"/>
      <c r="D214" s="43"/>
      <c r="E214" s="47"/>
      <c r="F214" s="46" t="s">
        <v>197</v>
      </c>
      <c r="G214" s="49" t="str">
        <f>VLOOKUP(F214,'[1]DM hoa chat goc'!$B$3:$L$895,2,FALSE)</f>
        <v>Isopropanol</v>
      </c>
      <c r="H214" s="50" t="str">
        <f>VLOOKUP(F214,'[1]DM hoa chat goc'!$B$3:$L$895,4,FALSE)</f>
        <v>TQ</v>
      </c>
      <c r="I214" s="51">
        <f>VLOOKUP(F214,'[1]DM hoa chat goc'!$B$3:$L$895,6,FALSE)</f>
        <v>0</v>
      </c>
      <c r="J214" s="50" t="str">
        <f>IF(VLOOKUP(F214,'[1]DM hoa chat goc'!$B$3:$L$895,9,FALSE)="Lit","ml",IF(VLOOKUP(F214,'[1]DM hoa chat goc'!$B$3:$L$895,9,FALSE)="Kg","g",VLOOKUP(F214,'[1]DM hoa chat goc'!$B$3:$L$895,9,FALSE)))</f>
        <v>ml</v>
      </c>
      <c r="K214" s="73">
        <v>500</v>
      </c>
      <c r="L214" s="52"/>
      <c r="M214" s="47"/>
    </row>
    <row r="215" spans="1:13" s="7" customFormat="1" ht="16.5">
      <c r="A215" s="43"/>
      <c r="B215" s="44"/>
      <c r="C215" s="45"/>
      <c r="D215" s="43"/>
      <c r="E215" s="47"/>
      <c r="F215" s="46" t="s">
        <v>198</v>
      </c>
      <c r="G215" s="49" t="str">
        <f>VLOOKUP(F215,'[1]DM hoa chat goc'!$B$3:$L$895,2,FALSE)</f>
        <v>n-Butanol</v>
      </c>
      <c r="H215" s="50" t="str">
        <f>VLOOKUP(F215,'[1]DM hoa chat goc'!$B$3:$L$895,4,FALSE)</f>
        <v>TQ</v>
      </c>
      <c r="I215" s="51">
        <f>VLOOKUP(F215,'[1]DM hoa chat goc'!$B$3:$L$895,6,FALSE)</f>
        <v>0</v>
      </c>
      <c r="J215" s="50" t="str">
        <f>IF(VLOOKUP(F215,'[1]DM hoa chat goc'!$B$3:$L$895,9,FALSE)="Lit","ml",IF(VLOOKUP(F215,'[1]DM hoa chat goc'!$B$3:$L$895,9,FALSE)="Kg","g",VLOOKUP(F215,'[1]DM hoa chat goc'!$B$3:$L$895,9,FALSE)))</f>
        <v>ml</v>
      </c>
      <c r="K215" s="73">
        <v>100</v>
      </c>
      <c r="L215" s="52"/>
      <c r="M215" s="47"/>
    </row>
    <row r="216" spans="1:13" s="7" customFormat="1" ht="16.5">
      <c r="A216" s="43"/>
      <c r="B216" s="44"/>
      <c r="C216" s="45"/>
      <c r="D216" s="43"/>
      <c r="E216" s="47"/>
      <c r="F216" s="46" t="s">
        <v>59</v>
      </c>
      <c r="G216" s="49" t="str">
        <f>VLOOKUP(F216,'[1]DM hoa chat goc'!$B$3:$L$895,2,FALSE)</f>
        <v>Cồn 96%</v>
      </c>
      <c r="H216" s="50">
        <f>VLOOKUP(F216,'[1]DM hoa chat goc'!$B$3:$L$895,4,FALSE)</f>
        <v>0</v>
      </c>
      <c r="I216" s="51">
        <f>VLOOKUP(F216,'[1]DM hoa chat goc'!$B$3:$L$895,6,FALSE)</f>
        <v>0</v>
      </c>
      <c r="J216" s="50" t="str">
        <f>IF(VLOOKUP(F216,'[1]DM hoa chat goc'!$B$3:$L$895,9,FALSE)="Lit","ml",IF(VLOOKUP(F216,'[1]DM hoa chat goc'!$B$3:$L$895,9,FALSE)="Kg","g",VLOOKUP(F216,'[1]DM hoa chat goc'!$B$3:$L$895,9,FALSE)))</f>
        <v>ml</v>
      </c>
      <c r="K216" s="73">
        <v>3000</v>
      </c>
      <c r="L216" s="52"/>
      <c r="M216" s="47"/>
    </row>
    <row r="217" spans="1:13" s="7" customFormat="1" ht="16.5">
      <c r="A217" s="43"/>
      <c r="B217" s="44"/>
      <c r="C217" s="45"/>
      <c r="D217" s="43"/>
      <c r="E217" s="47"/>
      <c r="F217" s="46" t="s">
        <v>105</v>
      </c>
      <c r="G217" s="49" t="str">
        <f>VLOOKUP(F217,'[1]DM hoa chat goc'!$B$3:$L$895,2,FALSE)</f>
        <v>Diethyl ether</v>
      </c>
      <c r="H217" s="50" t="str">
        <f>VLOOKUP(F217,'[1]DM hoa chat goc'!$B$3:$L$895,4,FALSE)</f>
        <v>TQ</v>
      </c>
      <c r="I217" s="51">
        <f>VLOOKUP(F217,'[1]DM hoa chat goc'!$B$3:$L$895,6,FALSE)</f>
        <v>0</v>
      </c>
      <c r="J217" s="50" t="str">
        <f>IF(VLOOKUP(F217,'[1]DM hoa chat goc'!$B$3:$L$895,9,FALSE)="Lit","ml",IF(VLOOKUP(F217,'[1]DM hoa chat goc'!$B$3:$L$895,9,FALSE)="Kg","g",VLOOKUP(F217,'[1]DM hoa chat goc'!$B$3:$L$895,9,FALSE)))</f>
        <v>ml</v>
      </c>
      <c r="K217" s="73">
        <v>1000</v>
      </c>
      <c r="L217" s="52"/>
      <c r="M217" s="47"/>
    </row>
    <row r="218" spans="1:13" s="7" customFormat="1" ht="27">
      <c r="A218" s="43"/>
      <c r="B218" s="44"/>
      <c r="C218" s="45"/>
      <c r="D218" s="43"/>
      <c r="E218" s="47"/>
      <c r="F218" s="46" t="s">
        <v>199</v>
      </c>
      <c r="G218" s="49" t="str">
        <f>VLOOKUP(F218,'[1]DM hoa chat goc'!$B$3:$L$895,2,FALSE)</f>
        <v>Màng lọc 0,45 µm (xenlulozo axetat)</v>
      </c>
      <c r="H218" s="50" t="str">
        <f>VLOOKUP(F218,'[1]DM hoa chat goc'!$B$3:$L$895,4,FALSE)</f>
        <v>Đức</v>
      </c>
      <c r="I218" s="51" t="str">
        <f>VLOOKUP(F218,'[1]DM hoa chat goc'!$B$3:$L$895,6,FALSE)</f>
        <v>ɸ 3 - 5, Hộp 100 (màng)</v>
      </c>
      <c r="J218" s="50" t="str">
        <f>IF(VLOOKUP(F218,'[1]DM hoa chat goc'!$B$3:$L$895,9,FALSE)="Lit","ml",IF(VLOOKUP(F218,'[1]DM hoa chat goc'!$B$3:$L$895,9,FALSE)="Kg","g",VLOOKUP(F218,'[1]DM hoa chat goc'!$B$3:$L$895,9,FALSE)))</f>
        <v>Màng</v>
      </c>
      <c r="K218" s="73">
        <v>6</v>
      </c>
      <c r="L218" s="52"/>
      <c r="M218" s="47"/>
    </row>
    <row r="219" spans="1:13" s="7" customFormat="1" ht="16.5">
      <c r="A219" s="43"/>
      <c r="B219" s="44"/>
      <c r="C219" s="45"/>
      <c r="D219" s="43"/>
      <c r="E219" s="47"/>
      <c r="F219" s="46" t="s">
        <v>94</v>
      </c>
      <c r="G219" s="49" t="str">
        <f>VLOOKUP(F219,'[1]DM hoa chat goc'!$B$3:$L$895,2,FALSE)</f>
        <v>Đầu típ Trắng (10µl)</v>
      </c>
      <c r="H219" s="50" t="str">
        <f>VLOOKUP(F219,'[1]DM hoa chat goc'!$B$3:$L$895,4,FALSE)</f>
        <v>VN</v>
      </c>
      <c r="I219" s="51" t="str">
        <f>VLOOKUP(F219,'[1]DM hoa chat goc'!$B$3:$L$895,6,FALSE)</f>
        <v>Gói</v>
      </c>
      <c r="J219" s="50" t="str">
        <f>IF(VLOOKUP(F219,'[1]DM hoa chat goc'!$B$3:$L$895,9,FALSE)="Lit","ml",IF(VLOOKUP(F219,'[1]DM hoa chat goc'!$B$3:$L$895,9,FALSE)="Kg","g",VLOOKUP(F219,'[1]DM hoa chat goc'!$B$3:$L$895,9,FALSE)))</f>
        <v>Cái</v>
      </c>
      <c r="K219" s="73">
        <v>50</v>
      </c>
      <c r="L219" s="52"/>
      <c r="M219" s="47"/>
    </row>
    <row r="220" spans="1:13" s="7" customFormat="1" ht="16.5">
      <c r="A220" s="43"/>
      <c r="B220" s="44"/>
      <c r="C220" s="45"/>
      <c r="D220" s="43"/>
      <c r="E220" s="47"/>
      <c r="F220" s="46" t="s">
        <v>200</v>
      </c>
      <c r="G220" s="49" t="str">
        <f>VLOOKUP(F220,'[1]DM hoa chat goc'!$B$3:$L$895,2,FALSE)</f>
        <v>Đầu típ Vàng (200µl)</v>
      </c>
      <c r="H220" s="50" t="str">
        <f>VLOOKUP(F220,'[1]DM hoa chat goc'!$B$3:$L$895,4,FALSE)</f>
        <v>VN</v>
      </c>
      <c r="I220" s="51" t="str">
        <f>VLOOKUP(F220,'[1]DM hoa chat goc'!$B$3:$L$895,6,FALSE)</f>
        <v>Gói</v>
      </c>
      <c r="J220" s="50" t="str">
        <f>IF(VLOOKUP(F220,'[1]DM hoa chat goc'!$B$3:$L$895,9,FALSE)="Lit","ml",IF(VLOOKUP(F220,'[1]DM hoa chat goc'!$B$3:$L$895,9,FALSE)="Kg","g",VLOOKUP(F220,'[1]DM hoa chat goc'!$B$3:$L$895,9,FALSE)))</f>
        <v>Cái</v>
      </c>
      <c r="K220" s="73">
        <v>100</v>
      </c>
      <c r="L220" s="52"/>
      <c r="M220" s="47"/>
    </row>
    <row r="221" spans="1:13" s="7" customFormat="1" ht="16.5">
      <c r="A221" s="43"/>
      <c r="B221" s="44"/>
      <c r="C221" s="45"/>
      <c r="D221" s="43"/>
      <c r="E221" s="47"/>
      <c r="F221" s="46" t="s">
        <v>201</v>
      </c>
      <c r="G221" s="49" t="str">
        <f>VLOOKUP(F221,'[1]DM hoa chat goc'!$B$3:$L$895,2,FALSE)</f>
        <v>Đầu típ xanh (1000µl)</v>
      </c>
      <c r="H221" s="50" t="str">
        <f>VLOOKUP(F221,'[1]DM hoa chat goc'!$B$3:$L$895,4,FALSE)</f>
        <v>VN</v>
      </c>
      <c r="I221" s="51" t="str">
        <f>VLOOKUP(F221,'[1]DM hoa chat goc'!$B$3:$L$895,6,FALSE)</f>
        <v>Gói</v>
      </c>
      <c r="J221" s="50" t="str">
        <f>IF(VLOOKUP(F221,'[1]DM hoa chat goc'!$B$3:$L$895,9,FALSE)="Lit","ml",IF(VLOOKUP(F221,'[1]DM hoa chat goc'!$B$3:$L$895,9,FALSE)="Kg","g",VLOOKUP(F221,'[1]DM hoa chat goc'!$B$3:$L$895,9,FALSE)))</f>
        <v>Cái</v>
      </c>
      <c r="K221" s="73">
        <v>20</v>
      </c>
      <c r="L221" s="52"/>
      <c r="M221" s="47"/>
    </row>
    <row r="222" spans="1:13" s="7" customFormat="1" ht="16.5">
      <c r="A222" s="43"/>
      <c r="B222" s="44"/>
      <c r="C222" s="45"/>
      <c r="D222" s="43"/>
      <c r="E222" s="47"/>
      <c r="F222" s="46" t="s">
        <v>35</v>
      </c>
      <c r="G222" s="49" t="str">
        <f>VLOOKUP(F222,'[1]DM hoa chat goc'!$B$3:$L$895,2,FALSE)</f>
        <v>Ống nhỏ giọt</v>
      </c>
      <c r="H222" s="50">
        <f>VLOOKUP(F222,'[1]DM hoa chat goc'!$B$3:$L$895,4,FALSE)</f>
        <v>0</v>
      </c>
      <c r="I222" s="51">
        <f>VLOOKUP(F222,'[1]DM hoa chat goc'!$B$3:$L$895,6,FALSE)</f>
        <v>0</v>
      </c>
      <c r="J222" s="50" t="str">
        <f>IF(VLOOKUP(F222,'[1]DM hoa chat goc'!$B$3:$L$895,9,FALSE)="Lit","ml",IF(VLOOKUP(F222,'[1]DM hoa chat goc'!$B$3:$L$895,9,FALSE)="Kg","g",VLOOKUP(F222,'[1]DM hoa chat goc'!$B$3:$L$895,9,FALSE)))</f>
        <v>Cái</v>
      </c>
      <c r="K222" s="73">
        <v>10</v>
      </c>
      <c r="L222" s="52"/>
      <c r="M222" s="47"/>
    </row>
    <row r="223" spans="1:13" s="7" customFormat="1" ht="16.5">
      <c r="A223" s="43"/>
      <c r="B223" s="44"/>
      <c r="C223" s="45"/>
      <c r="D223" s="43"/>
      <c r="E223" s="47"/>
      <c r="F223" s="46" t="s">
        <v>138</v>
      </c>
      <c r="G223" s="49" t="str">
        <f>VLOOKUP(F223,'[1]DM hoa chat goc'!$B$3:$L$895,2,FALSE)</f>
        <v>Methanol</v>
      </c>
      <c r="H223" s="50" t="str">
        <f>VLOOKUP(F223,'[1]DM hoa chat goc'!$B$3:$L$895,4,FALSE)</f>
        <v>TQ</v>
      </c>
      <c r="I223" s="51">
        <f>VLOOKUP(F223,'[1]DM hoa chat goc'!$B$3:$L$895,6,FALSE)</f>
        <v>0</v>
      </c>
      <c r="J223" s="50" t="str">
        <f>IF(VLOOKUP(F223,'[1]DM hoa chat goc'!$B$3:$L$895,9,FALSE)="Lit","ml",IF(VLOOKUP(F223,'[1]DM hoa chat goc'!$B$3:$L$895,9,FALSE)="Kg","g",VLOOKUP(F223,'[1]DM hoa chat goc'!$B$3:$L$895,9,FALSE)))</f>
        <v>ml</v>
      </c>
      <c r="K223" s="73">
        <v>500</v>
      </c>
      <c r="L223" s="52"/>
      <c r="M223" s="47"/>
    </row>
    <row r="224" spans="1:13" s="7" customFormat="1" ht="16.5">
      <c r="A224" s="43"/>
      <c r="B224" s="44"/>
      <c r="C224" s="45"/>
      <c r="D224" s="43"/>
      <c r="E224" s="47"/>
      <c r="F224" s="46" t="s">
        <v>183</v>
      </c>
      <c r="G224" s="49" t="str">
        <f>VLOOKUP(F224,'[1]DM hoa chat goc'!$B$3:$L$895,2,FALSE)</f>
        <v>Cồn tinh khiết</v>
      </c>
      <c r="H224" s="50">
        <f>VLOOKUP(F224,'[1]DM hoa chat goc'!$B$3:$L$895,4,FALSE)</f>
        <v>0</v>
      </c>
      <c r="I224" s="51">
        <f>VLOOKUP(F224,'[1]DM hoa chat goc'!$B$3:$L$895,6,FALSE)</f>
        <v>0</v>
      </c>
      <c r="J224" s="50" t="str">
        <f>IF(VLOOKUP(F224,'[1]DM hoa chat goc'!$B$3:$L$895,9,FALSE)="Lit","ml",IF(VLOOKUP(F224,'[1]DM hoa chat goc'!$B$3:$L$895,9,FALSE)="Kg","g",VLOOKUP(F224,'[1]DM hoa chat goc'!$B$3:$L$895,9,FALSE)))</f>
        <v>ml</v>
      </c>
      <c r="K224" s="73">
        <v>7000</v>
      </c>
      <c r="L224" s="52"/>
      <c r="M224" s="47"/>
    </row>
    <row r="225" spans="1:13" s="7" customFormat="1" ht="16.5">
      <c r="A225" s="43"/>
      <c r="B225" s="44"/>
      <c r="C225" s="45"/>
      <c r="D225" s="43"/>
      <c r="E225" s="47"/>
      <c r="F225" s="46" t="s">
        <v>38</v>
      </c>
      <c r="G225" s="49" t="str">
        <f>VLOOKUP(F225,'[1]DM hoa chat goc'!$B$3:$L$895,2,FALSE)</f>
        <v>Acetic acid</v>
      </c>
      <c r="H225" s="50" t="str">
        <f>VLOOKUP(F225,'[1]DM hoa chat goc'!$B$3:$L$895,4,FALSE)</f>
        <v>TQ</v>
      </c>
      <c r="I225" s="51" t="str">
        <f>VLOOKUP(F225,'[1]DM hoa chat goc'!$B$3:$L$895,6,FALSE)</f>
        <v>Chai 500 (ml)</v>
      </c>
      <c r="J225" s="50" t="str">
        <f>IF(VLOOKUP(F225,'[1]DM hoa chat goc'!$B$3:$L$895,9,FALSE)="Lit","ml",IF(VLOOKUP(F225,'[1]DM hoa chat goc'!$B$3:$L$895,9,FALSE)="Kg","g",VLOOKUP(F225,'[1]DM hoa chat goc'!$B$3:$L$895,9,FALSE)))</f>
        <v>ml</v>
      </c>
      <c r="K225" s="73">
        <v>50</v>
      </c>
      <c r="L225" s="52"/>
      <c r="M225" s="47"/>
    </row>
    <row r="226" spans="1:13" s="7" customFormat="1" ht="16.5">
      <c r="A226" s="43"/>
      <c r="B226" s="44"/>
      <c r="C226" s="45"/>
      <c r="D226" s="43"/>
      <c r="E226" s="47"/>
      <c r="F226" s="46" t="s">
        <v>202</v>
      </c>
      <c r="G226" s="49" t="str">
        <f>VLOOKUP(F226,'[1]DM hoa chat goc'!$B$3:$L$895,2,FALSE)</f>
        <v>Sodium chloride tinh khiết</v>
      </c>
      <c r="H226" s="50" t="str">
        <f>VLOOKUP(F226,'[1]DM hoa chat goc'!$B$3:$L$895,4,FALSE)</f>
        <v>TQ</v>
      </c>
      <c r="I226" s="51" t="str">
        <f>VLOOKUP(F226,'[1]DM hoa chat goc'!$B$3:$L$895,6,FALSE)</f>
        <v>Chai 500 (g)</v>
      </c>
      <c r="J226" s="50" t="str">
        <f>IF(VLOOKUP(F226,'[1]DM hoa chat goc'!$B$3:$L$895,9,FALSE)="Lit","ml",IF(VLOOKUP(F226,'[1]DM hoa chat goc'!$B$3:$L$895,9,FALSE)="Kg","g",VLOOKUP(F226,'[1]DM hoa chat goc'!$B$3:$L$895,9,FALSE)))</f>
        <v>g</v>
      </c>
      <c r="K226" s="73">
        <v>500</v>
      </c>
      <c r="L226" s="52"/>
      <c r="M226" s="47"/>
    </row>
    <row r="227" spans="1:13" s="7" customFormat="1" ht="27">
      <c r="A227" s="43">
        <v>24</v>
      </c>
      <c r="B227" s="44" t="s">
        <v>203</v>
      </c>
      <c r="C227" s="45" t="s">
        <v>204</v>
      </c>
      <c r="D227" s="43">
        <v>2005150373</v>
      </c>
      <c r="E227" s="57" t="s">
        <v>205</v>
      </c>
      <c r="F227" s="48" t="s">
        <v>206</v>
      </c>
      <c r="G227" s="49" t="str">
        <f>VLOOKUP(F227,'[1]DM hoa chat goc'!$B$3:$L$895,2,FALSE)</f>
        <v>Ống chuẩn Hydrochloric acid 0.1N</v>
      </c>
      <c r="H227" s="50" t="str">
        <f>VLOOKUP(F227,'[1]DM hoa chat goc'!$B$3:$L$895,4,FALSE)</f>
        <v>TQ</v>
      </c>
      <c r="I227" s="51">
        <f>VLOOKUP(F227,'[1]DM hoa chat goc'!$B$3:$L$895,6,FALSE)</f>
        <v>0</v>
      </c>
      <c r="J227" s="50" t="str">
        <f>IF(VLOOKUP(F227,'[1]DM hoa chat goc'!$B$3:$L$895,9,FALSE)="Lit","ml",IF(VLOOKUP(F227,'[1]DM hoa chat goc'!$B$3:$L$895,9,FALSE)="Kg","g",VLOOKUP(F227,'[1]DM hoa chat goc'!$B$3:$L$895,9,FALSE)))</f>
        <v>Ống</v>
      </c>
      <c r="K227" s="74">
        <v>1</v>
      </c>
      <c r="L227" s="52" t="s">
        <v>90</v>
      </c>
      <c r="M227" s="47"/>
    </row>
    <row r="228" spans="1:13" s="7" customFormat="1" ht="27">
      <c r="A228" s="43">
        <v>25</v>
      </c>
      <c r="B228" s="44" t="s">
        <v>207</v>
      </c>
      <c r="C228" s="45" t="s">
        <v>208</v>
      </c>
      <c r="D228" s="43">
        <v>2005150227</v>
      </c>
      <c r="E228" s="57"/>
      <c r="F228" s="48" t="s">
        <v>119</v>
      </c>
      <c r="G228" s="49" t="str">
        <f>VLOOKUP(F228,'[1]DM hoa chat goc'!$B$3:$L$895,2,FALSE)</f>
        <v>Ống chuẩn Potassium permanganeseate 0.1N</v>
      </c>
      <c r="H228" s="50" t="str">
        <f>VLOOKUP(F228,'[1]DM hoa chat goc'!$B$3:$L$895,4,FALSE)</f>
        <v>VN</v>
      </c>
      <c r="I228" s="51">
        <f>VLOOKUP(F228,'[1]DM hoa chat goc'!$B$3:$L$895,6,FALSE)</f>
        <v>0</v>
      </c>
      <c r="J228" s="50" t="str">
        <f>IF(VLOOKUP(F228,'[1]DM hoa chat goc'!$B$3:$L$895,9,FALSE)="Lit","ml",IF(VLOOKUP(F228,'[1]DM hoa chat goc'!$B$3:$L$895,9,FALSE)="Kg","g",VLOOKUP(F228,'[1]DM hoa chat goc'!$B$3:$L$895,9,FALSE)))</f>
        <v>Ống</v>
      </c>
      <c r="K228" s="74">
        <v>2</v>
      </c>
      <c r="L228" s="52"/>
      <c r="M228" s="47"/>
    </row>
    <row r="229" spans="1:13" s="7" customFormat="1" ht="27">
      <c r="A229" s="43">
        <v>26</v>
      </c>
      <c r="B229" s="44" t="s">
        <v>209</v>
      </c>
      <c r="C229" s="45" t="s">
        <v>210</v>
      </c>
      <c r="D229" s="43">
        <v>2005150398</v>
      </c>
      <c r="E229" s="57"/>
      <c r="F229" s="48" t="s">
        <v>211</v>
      </c>
      <c r="G229" s="49" t="str">
        <f>VLOOKUP(F229,'[1]DM hoa chat goc'!$B$3:$L$895,2,FALSE)</f>
        <v>Ống chuẩn Sodium hydroxide 0.1N </v>
      </c>
      <c r="H229" s="50" t="str">
        <f>VLOOKUP(F229,'[1]DM hoa chat goc'!$B$3:$L$895,4,FALSE)</f>
        <v>VN</v>
      </c>
      <c r="I229" s="51">
        <f>VLOOKUP(F229,'[1]DM hoa chat goc'!$B$3:$L$895,6,FALSE)</f>
        <v>0</v>
      </c>
      <c r="J229" s="50" t="str">
        <f>IF(VLOOKUP(F229,'[1]DM hoa chat goc'!$B$3:$L$895,9,FALSE)="Lit","ml",IF(VLOOKUP(F229,'[1]DM hoa chat goc'!$B$3:$L$895,9,FALSE)="Kg","g",VLOOKUP(F229,'[1]DM hoa chat goc'!$B$3:$L$895,9,FALSE)))</f>
        <v>Ống</v>
      </c>
      <c r="K229" s="74">
        <v>2</v>
      </c>
      <c r="L229" s="52"/>
      <c r="M229" s="47"/>
    </row>
    <row r="230" spans="1:13" s="7" customFormat="1" ht="16.5">
      <c r="A230" s="43">
        <v>27</v>
      </c>
      <c r="B230" s="44" t="s">
        <v>212</v>
      </c>
      <c r="C230" s="45" t="s">
        <v>213</v>
      </c>
      <c r="D230" s="43">
        <v>2005150064</v>
      </c>
      <c r="E230" s="57"/>
      <c r="F230" s="48" t="s">
        <v>59</v>
      </c>
      <c r="G230" s="49" t="str">
        <f>VLOOKUP(F230,'[1]DM hoa chat goc'!$B$3:$L$895,2,FALSE)</f>
        <v>Cồn 96%</v>
      </c>
      <c r="H230" s="50">
        <f>VLOOKUP(F230,'[1]DM hoa chat goc'!$B$3:$L$895,4,FALSE)</f>
        <v>0</v>
      </c>
      <c r="I230" s="51">
        <f>VLOOKUP(F230,'[1]DM hoa chat goc'!$B$3:$L$895,6,FALSE)</f>
        <v>0</v>
      </c>
      <c r="J230" s="50" t="str">
        <f>IF(VLOOKUP(F230,'[1]DM hoa chat goc'!$B$3:$L$895,9,FALSE)="Lit","ml",IF(VLOOKUP(F230,'[1]DM hoa chat goc'!$B$3:$L$895,9,FALSE)="Kg","g",VLOOKUP(F230,'[1]DM hoa chat goc'!$B$3:$L$895,9,FALSE)))</f>
        <v>ml</v>
      </c>
      <c r="K230" s="74">
        <v>7000</v>
      </c>
      <c r="L230" s="52"/>
      <c r="M230" s="47"/>
    </row>
    <row r="231" spans="1:13" s="7" customFormat="1" ht="16.5">
      <c r="A231" s="43"/>
      <c r="B231" s="44"/>
      <c r="C231" s="45"/>
      <c r="D231" s="43"/>
      <c r="E231" s="47"/>
      <c r="F231" s="48" t="s">
        <v>106</v>
      </c>
      <c r="G231" s="49" t="str">
        <f>VLOOKUP(F231,'[1]DM hoa chat goc'!$B$3:$L$895,2,FALSE)</f>
        <v>Glycerol</v>
      </c>
      <c r="H231" s="50" t="str">
        <f>VLOOKUP(F231,'[1]DM hoa chat goc'!$B$3:$L$895,4,FALSE)</f>
        <v>TQ</v>
      </c>
      <c r="I231" s="51">
        <f>VLOOKUP(F231,'[1]DM hoa chat goc'!$B$3:$L$895,6,FALSE)</f>
        <v>0</v>
      </c>
      <c r="J231" s="50" t="str">
        <f>IF(VLOOKUP(F231,'[1]DM hoa chat goc'!$B$3:$L$895,9,FALSE)="Lit","ml",IF(VLOOKUP(F231,'[1]DM hoa chat goc'!$B$3:$L$895,9,FALSE)="Kg","g",VLOOKUP(F231,'[1]DM hoa chat goc'!$B$3:$L$895,9,FALSE)))</f>
        <v>ml</v>
      </c>
      <c r="K231" s="74">
        <v>2000</v>
      </c>
      <c r="L231" s="52"/>
      <c r="M231" s="47"/>
    </row>
    <row r="232" spans="1:13" s="7" customFormat="1" ht="32.25" customHeight="1">
      <c r="A232" s="43"/>
      <c r="B232" s="44"/>
      <c r="C232" s="45"/>
      <c r="D232" s="43"/>
      <c r="E232" s="47"/>
      <c r="F232" s="48" t="s">
        <v>61</v>
      </c>
      <c r="G232" s="49" t="str">
        <f>VLOOKUP(F232,'[1]DM hoa chat goc'!$B$3:$L$895,2,FALSE)</f>
        <v>Imesion oil (Dầu soi kính hiển vi)</v>
      </c>
      <c r="H232" s="50" t="str">
        <f>VLOOKUP(F232,'[1]DM hoa chat goc'!$B$3:$L$895,4,FALSE)</f>
        <v>Merck</v>
      </c>
      <c r="I232" s="51" t="str">
        <f>VLOOKUP(F232,'[1]DM hoa chat goc'!$B$3:$L$895,6,FALSE)</f>
        <v>Chai 500 (ml)</v>
      </c>
      <c r="J232" s="50" t="str">
        <f>IF(VLOOKUP(F232,'[1]DM hoa chat goc'!$B$3:$L$895,9,FALSE)="Lit","ml",IF(VLOOKUP(F232,'[1]DM hoa chat goc'!$B$3:$L$895,9,FALSE)="Kg","g",VLOOKUP(F232,'[1]DM hoa chat goc'!$B$3:$L$895,9,FALSE)))</f>
        <v>ml</v>
      </c>
      <c r="K232" s="73">
        <v>20</v>
      </c>
      <c r="L232" s="52"/>
      <c r="M232" s="47"/>
    </row>
    <row r="233" spans="1:13" s="7" customFormat="1" ht="16.5">
      <c r="A233" s="43"/>
      <c r="B233" s="44"/>
      <c r="C233" s="45"/>
      <c r="D233" s="43"/>
      <c r="E233" s="47"/>
      <c r="F233" s="48" t="s">
        <v>84</v>
      </c>
      <c r="G233" s="49" t="str">
        <f>VLOOKUP(F233,'[1]DM hoa chat goc'!$B$3:$L$895,2,FALSE)</f>
        <v>Gelatin thực phẩm</v>
      </c>
      <c r="H233" s="50" t="str">
        <f>VLOOKUP(F233,'[1]DM hoa chat goc'!$B$3:$L$895,4,FALSE)</f>
        <v>VN</v>
      </c>
      <c r="I233" s="51">
        <f>VLOOKUP(F233,'[1]DM hoa chat goc'!$B$3:$L$895,6,FALSE)</f>
        <v>0</v>
      </c>
      <c r="J233" s="50" t="str">
        <f>IF(VLOOKUP(F233,'[1]DM hoa chat goc'!$B$3:$L$895,9,FALSE)="Lit","ml",IF(VLOOKUP(F233,'[1]DM hoa chat goc'!$B$3:$L$895,9,FALSE)="Kg","g",VLOOKUP(F233,'[1]DM hoa chat goc'!$B$3:$L$895,9,FALSE)))</f>
        <v>g</v>
      </c>
      <c r="K233" s="73">
        <v>500</v>
      </c>
      <c r="L233" s="52"/>
      <c r="M233" s="47"/>
    </row>
    <row r="234" spans="1:13" s="7" customFormat="1" ht="16.5">
      <c r="A234" s="43"/>
      <c r="B234" s="44"/>
      <c r="C234" s="45"/>
      <c r="D234" s="43"/>
      <c r="E234" s="47"/>
      <c r="F234" s="48" t="s">
        <v>214</v>
      </c>
      <c r="G234" s="49" t="str">
        <f>VLOOKUP(F234,'[1]DM hoa chat goc'!$B$3:$L$895,2,FALSE)</f>
        <v>Malt đại mạch</v>
      </c>
      <c r="H234" s="50">
        <f>VLOOKUP(F234,'[1]DM hoa chat goc'!$B$3:$L$895,4,FALSE)</f>
        <v>0</v>
      </c>
      <c r="I234" s="51">
        <f>VLOOKUP(F234,'[1]DM hoa chat goc'!$B$3:$L$895,6,FALSE)</f>
        <v>0</v>
      </c>
      <c r="J234" s="50" t="str">
        <f>IF(VLOOKUP(F234,'[1]DM hoa chat goc'!$B$3:$L$895,9,FALSE)="Lit","ml",IF(VLOOKUP(F234,'[1]DM hoa chat goc'!$B$3:$L$895,9,FALSE)="Kg","g",VLOOKUP(F234,'[1]DM hoa chat goc'!$B$3:$L$895,9,FALSE)))</f>
        <v>g</v>
      </c>
      <c r="K234" s="73">
        <v>3000</v>
      </c>
      <c r="L234" s="52"/>
      <c r="M234" s="47"/>
    </row>
    <row r="235" spans="1:13" s="7" customFormat="1" ht="16.5">
      <c r="A235" s="43"/>
      <c r="B235" s="44"/>
      <c r="C235" s="45"/>
      <c r="D235" s="43"/>
      <c r="E235" s="47"/>
      <c r="F235" s="48" t="s">
        <v>70</v>
      </c>
      <c r="G235" s="49" t="str">
        <f>VLOOKUP(F235,'[1]DM hoa chat goc'!$B$3:$L$895,2,FALSE)</f>
        <v>Bông không thấm nước</v>
      </c>
      <c r="H235" s="50" t="str">
        <f>VLOOKUP(F235,'[1]DM hoa chat goc'!$B$3:$L$895,4,FALSE)</f>
        <v>VN</v>
      </c>
      <c r="I235" s="51">
        <f>VLOOKUP(F235,'[1]DM hoa chat goc'!$B$3:$L$895,6,FALSE)</f>
        <v>0</v>
      </c>
      <c r="J235" s="50" t="str">
        <f>IF(VLOOKUP(F235,'[1]DM hoa chat goc'!$B$3:$L$895,9,FALSE)="Lit","ml",IF(VLOOKUP(F235,'[1]DM hoa chat goc'!$B$3:$L$895,9,FALSE)="Kg","g",VLOOKUP(F235,'[1]DM hoa chat goc'!$B$3:$L$895,9,FALSE)))</f>
        <v>g</v>
      </c>
      <c r="K235" s="73">
        <v>1000</v>
      </c>
      <c r="L235" s="52"/>
      <c r="M235" s="47"/>
    </row>
    <row r="236" spans="1:13" s="7" customFormat="1" ht="16.5">
      <c r="A236" s="43"/>
      <c r="B236" s="44"/>
      <c r="C236" s="45"/>
      <c r="D236" s="43"/>
      <c r="E236" s="47"/>
      <c r="F236" s="46" t="s">
        <v>111</v>
      </c>
      <c r="G236" s="49" t="str">
        <f>VLOOKUP(F236,'[1]DM hoa chat goc'!$B$3:$L$895,2,FALSE)</f>
        <v>Bông thấm nước</v>
      </c>
      <c r="H236" s="50" t="str">
        <f>VLOOKUP(F236,'[1]DM hoa chat goc'!$B$3:$L$895,4,FALSE)</f>
        <v>VN</v>
      </c>
      <c r="I236" s="51">
        <f>VLOOKUP(F236,'[1]DM hoa chat goc'!$B$3:$L$895,6,FALSE)</f>
        <v>0</v>
      </c>
      <c r="J236" s="50" t="str">
        <f>IF(VLOOKUP(F236,'[1]DM hoa chat goc'!$B$3:$L$895,9,FALSE)="Lit","ml",IF(VLOOKUP(F236,'[1]DM hoa chat goc'!$B$3:$L$895,9,FALSE)="Kg","g",VLOOKUP(F236,'[1]DM hoa chat goc'!$B$3:$L$895,9,FALSE)))</f>
        <v>g</v>
      </c>
      <c r="K236" s="73">
        <v>1000</v>
      </c>
      <c r="L236" s="52"/>
      <c r="M236" s="47"/>
    </row>
    <row r="237" spans="1:13" s="7" customFormat="1" ht="27">
      <c r="A237" s="43"/>
      <c r="B237" s="44"/>
      <c r="C237" s="45"/>
      <c r="D237" s="43"/>
      <c r="E237" s="47"/>
      <c r="F237" s="46" t="s">
        <v>80</v>
      </c>
      <c r="G237" s="49" t="str">
        <f>VLOOKUP(F237,'[1]DM hoa chat goc'!$B$3:$L$895,2,FALSE)</f>
        <v>Ống giấy chiết chất béo cho Soxhlet</v>
      </c>
      <c r="H237" s="50">
        <f>VLOOKUP(F237,'[1]DM hoa chat goc'!$B$3:$L$895,4,FALSE)</f>
        <v>0</v>
      </c>
      <c r="I237" s="51">
        <f>VLOOKUP(F237,'[1]DM hoa chat goc'!$B$3:$L$895,6,FALSE)</f>
        <v>0</v>
      </c>
      <c r="J237" s="50" t="str">
        <f>IF(VLOOKUP(F237,'[1]DM hoa chat goc'!$B$3:$L$895,9,FALSE)="Lit","ml",IF(VLOOKUP(F237,'[1]DM hoa chat goc'!$B$3:$L$895,9,FALSE)="Kg","g",VLOOKUP(F237,'[1]DM hoa chat goc'!$B$3:$L$895,9,FALSE)))</f>
        <v>cái</v>
      </c>
      <c r="K237" s="73">
        <v>10</v>
      </c>
      <c r="L237" s="52"/>
      <c r="M237" s="47"/>
    </row>
    <row r="238" spans="1:13" s="7" customFormat="1" ht="16.5">
      <c r="A238" s="43"/>
      <c r="B238" s="44"/>
      <c r="C238" s="45"/>
      <c r="D238" s="43"/>
      <c r="E238" s="47"/>
      <c r="F238" s="46" t="s">
        <v>81</v>
      </c>
      <c r="G238" s="49" t="str">
        <f>VLOOKUP(F238,'[1]DM hoa chat goc'!$B$3:$L$895,2,FALSE)</f>
        <v>NaOH</v>
      </c>
      <c r="H238" s="50" t="str">
        <f>VLOOKUP(F238,'[1]DM hoa chat goc'!$B$3:$L$895,4,FALSE)</f>
        <v>Merck </v>
      </c>
      <c r="I238" s="51">
        <f>VLOOKUP(F238,'[1]DM hoa chat goc'!$B$3:$L$895,6,FALSE)</f>
        <v>0</v>
      </c>
      <c r="J238" s="50" t="str">
        <f>IF(VLOOKUP(F238,'[1]DM hoa chat goc'!$B$3:$L$895,9,FALSE)="Lit","ml",IF(VLOOKUP(F238,'[1]DM hoa chat goc'!$B$3:$L$895,9,FALSE)="Kg","g",VLOOKUP(F238,'[1]DM hoa chat goc'!$B$3:$L$895,9,FALSE)))</f>
        <v>g</v>
      </c>
      <c r="K238" s="73">
        <v>50</v>
      </c>
      <c r="L238" s="52"/>
      <c r="M238" s="47"/>
    </row>
    <row r="239" spans="1:13" s="7" customFormat="1" ht="16.5">
      <c r="A239" s="43"/>
      <c r="B239" s="44"/>
      <c r="C239" s="45"/>
      <c r="D239" s="43"/>
      <c r="E239" s="47"/>
      <c r="F239" s="46" t="s">
        <v>196</v>
      </c>
      <c r="G239" s="49" t="str">
        <f>VLOOKUP(F239,'[1]DM hoa chat goc'!$B$3:$L$895,2,FALSE)</f>
        <v>n-Hexane </v>
      </c>
      <c r="H239" s="50" t="str">
        <f>VLOOKUP(F239,'[1]DM hoa chat goc'!$B$3:$L$895,4,FALSE)</f>
        <v>TQ</v>
      </c>
      <c r="I239" s="51">
        <f>VLOOKUP(F239,'[1]DM hoa chat goc'!$B$3:$L$895,6,FALSE)</f>
        <v>0</v>
      </c>
      <c r="J239" s="50" t="str">
        <f>IF(VLOOKUP(F239,'[1]DM hoa chat goc'!$B$3:$L$895,9,FALSE)="Lit","ml",IF(VLOOKUP(F239,'[1]DM hoa chat goc'!$B$3:$L$895,9,FALSE)="Kg","g",VLOOKUP(F239,'[1]DM hoa chat goc'!$B$3:$L$895,9,FALSE)))</f>
        <v>ml</v>
      </c>
      <c r="K239" s="73">
        <v>1000</v>
      </c>
      <c r="L239" s="52"/>
      <c r="M239" s="47"/>
    </row>
    <row r="240" spans="1:13" s="7" customFormat="1" ht="16.5">
      <c r="A240" s="43"/>
      <c r="B240" s="44"/>
      <c r="C240" s="45"/>
      <c r="D240" s="43"/>
      <c r="E240" s="47"/>
      <c r="F240" s="46" t="s">
        <v>215</v>
      </c>
      <c r="G240" s="49" t="str">
        <f>VLOOKUP(F240,'[1]DM hoa chat goc'!$B$3:$L$895,2,FALSE)</f>
        <v>Formaldehyde </v>
      </c>
      <c r="H240" s="50" t="str">
        <f>VLOOKUP(F240,'[1]DM hoa chat goc'!$B$3:$L$895,4,FALSE)</f>
        <v>TQ</v>
      </c>
      <c r="I240" s="51" t="str">
        <f>VLOOKUP(F240,'[1]DM hoa chat goc'!$B$3:$L$895,6,FALSE)</f>
        <v>Chai 500 (ml)</v>
      </c>
      <c r="J240" s="50" t="str">
        <f>IF(VLOOKUP(F240,'[1]DM hoa chat goc'!$B$3:$L$895,9,FALSE)="Lit","ml",IF(VLOOKUP(F240,'[1]DM hoa chat goc'!$B$3:$L$895,9,FALSE)="Kg","g",VLOOKUP(F240,'[1]DM hoa chat goc'!$B$3:$L$895,9,FALSE)))</f>
        <v>ml</v>
      </c>
      <c r="K240" s="73">
        <v>4000</v>
      </c>
      <c r="L240" s="52"/>
      <c r="M240" s="47"/>
    </row>
    <row r="241" spans="1:13" s="7" customFormat="1" ht="16.5">
      <c r="A241" s="43"/>
      <c r="B241" s="44"/>
      <c r="C241" s="45"/>
      <c r="D241" s="43"/>
      <c r="E241" s="47"/>
      <c r="F241" s="46" t="s">
        <v>107</v>
      </c>
      <c r="G241" s="49" t="str">
        <f>VLOOKUP(F241,'[1]DM hoa chat goc'!$B$3:$L$895,2,FALSE)</f>
        <v>Nitric acid</v>
      </c>
      <c r="H241" s="50" t="str">
        <f>VLOOKUP(F241,'[1]DM hoa chat goc'!$B$3:$L$895,4,FALSE)</f>
        <v>TQ</v>
      </c>
      <c r="I241" s="51">
        <f>VLOOKUP(F241,'[1]DM hoa chat goc'!$B$3:$L$895,6,FALSE)</f>
        <v>0</v>
      </c>
      <c r="J241" s="50" t="str">
        <f>IF(VLOOKUP(F241,'[1]DM hoa chat goc'!$B$3:$L$895,9,FALSE)="Lit","ml",IF(VLOOKUP(F241,'[1]DM hoa chat goc'!$B$3:$L$895,9,FALSE)="Kg","g",VLOOKUP(F241,'[1]DM hoa chat goc'!$B$3:$L$895,9,FALSE)))</f>
        <v>ml</v>
      </c>
      <c r="K241" s="73">
        <v>1000</v>
      </c>
      <c r="L241" s="52"/>
      <c r="M241" s="47"/>
    </row>
    <row r="242" spans="1:13" s="7" customFormat="1" ht="16.5">
      <c r="A242" s="43"/>
      <c r="B242" s="44"/>
      <c r="C242" s="45"/>
      <c r="D242" s="43"/>
      <c r="E242" s="47"/>
      <c r="F242" s="46" t="s">
        <v>216</v>
      </c>
      <c r="G242" s="49" t="str">
        <f>VLOOKUP(F242,'[1]DM hoa chat goc'!$B$3:$L$895,2,FALSE)</f>
        <v>Potassium sulfate</v>
      </c>
      <c r="H242" s="50" t="str">
        <f>VLOOKUP(F242,'[1]DM hoa chat goc'!$B$3:$L$895,4,FALSE)</f>
        <v>TQ</v>
      </c>
      <c r="I242" s="51">
        <f>VLOOKUP(F242,'[1]DM hoa chat goc'!$B$3:$L$895,6,FALSE)</f>
        <v>0</v>
      </c>
      <c r="J242" s="50" t="str">
        <f>IF(VLOOKUP(F242,'[1]DM hoa chat goc'!$B$3:$L$895,9,FALSE)="Lit","ml",IF(VLOOKUP(F242,'[1]DM hoa chat goc'!$B$3:$L$895,9,FALSE)="Kg","g",VLOOKUP(F242,'[1]DM hoa chat goc'!$B$3:$L$895,9,FALSE)))</f>
        <v>g</v>
      </c>
      <c r="K242" s="73">
        <v>1000</v>
      </c>
      <c r="L242" s="52"/>
      <c r="M242" s="47"/>
    </row>
    <row r="243" spans="1:13" s="7" customFormat="1" ht="16.5">
      <c r="A243" s="43"/>
      <c r="B243" s="44"/>
      <c r="C243" s="45"/>
      <c r="D243" s="43"/>
      <c r="E243" s="47"/>
      <c r="F243" s="46" t="s">
        <v>217</v>
      </c>
      <c r="G243" s="49" t="str">
        <f>VLOOKUP(F243,'[1]DM hoa chat goc'!$B$3:$L$895,2,FALSE)</f>
        <v>Ống chuẩn Acid sulfuric</v>
      </c>
      <c r="H243" s="50">
        <f>VLOOKUP(F243,'[1]DM hoa chat goc'!$B$3:$L$895,4,FALSE)</f>
        <v>0</v>
      </c>
      <c r="I243" s="51">
        <f>VLOOKUP(F243,'[1]DM hoa chat goc'!$B$3:$L$895,6,FALSE)</f>
        <v>0</v>
      </c>
      <c r="J243" s="50" t="str">
        <f>IF(VLOOKUP(F243,'[1]DM hoa chat goc'!$B$3:$L$895,9,FALSE)="Lit","ml",IF(VLOOKUP(F243,'[1]DM hoa chat goc'!$B$3:$L$895,9,FALSE)="Kg","g",VLOOKUP(F243,'[1]DM hoa chat goc'!$B$3:$L$895,9,FALSE)))</f>
        <v>Ống</v>
      </c>
      <c r="K243" s="73">
        <v>1</v>
      </c>
      <c r="L243" s="52"/>
      <c r="M243" s="47"/>
    </row>
    <row r="244" spans="1:13" s="7" customFormat="1" ht="16.5">
      <c r="A244" s="43"/>
      <c r="B244" s="44"/>
      <c r="C244" s="45"/>
      <c r="D244" s="43"/>
      <c r="E244" s="47"/>
      <c r="F244" s="48" t="s">
        <v>67</v>
      </c>
      <c r="G244" s="49" t="str">
        <f>VLOOKUP(F244,'[1]DM hoa chat goc'!$B$3:$L$895,2,FALSE)</f>
        <v>Saccharose</v>
      </c>
      <c r="H244" s="50">
        <f>VLOOKUP(F244,'[1]DM hoa chat goc'!$B$3:$L$895,4,FALSE)</f>
        <v>0</v>
      </c>
      <c r="I244" s="51">
        <f>VLOOKUP(F244,'[1]DM hoa chat goc'!$B$3:$L$895,6,FALSE)</f>
        <v>0</v>
      </c>
      <c r="J244" s="50" t="str">
        <f>IF(VLOOKUP(F244,'[1]DM hoa chat goc'!$B$3:$L$895,9,FALSE)="Lit","ml",IF(VLOOKUP(F244,'[1]DM hoa chat goc'!$B$3:$L$895,9,FALSE)="Kg","g",VLOOKUP(F244,'[1]DM hoa chat goc'!$B$3:$L$895,9,FALSE)))</f>
        <v>g</v>
      </c>
      <c r="K244" s="73">
        <v>2000</v>
      </c>
      <c r="L244" s="52"/>
      <c r="M244" s="47"/>
    </row>
    <row r="245" spans="1:13" s="7" customFormat="1" ht="16.5">
      <c r="A245" s="43"/>
      <c r="B245" s="44"/>
      <c r="C245" s="45"/>
      <c r="D245" s="43"/>
      <c r="E245" s="47"/>
      <c r="F245" s="48" t="s">
        <v>79</v>
      </c>
      <c r="G245" s="49" t="str">
        <f>VLOOKUP(F245,'[1]DM hoa chat goc'!$B$3:$L$895,2,FALSE)</f>
        <v>Calcium carbonate </v>
      </c>
      <c r="H245" s="50" t="str">
        <f>VLOOKUP(F245,'[1]DM hoa chat goc'!$B$3:$L$895,4,FALSE)</f>
        <v>TQ</v>
      </c>
      <c r="I245" s="51">
        <f>VLOOKUP(F245,'[1]DM hoa chat goc'!$B$3:$L$895,6,FALSE)</f>
        <v>0</v>
      </c>
      <c r="J245" s="50" t="str">
        <f>IF(VLOOKUP(F245,'[1]DM hoa chat goc'!$B$3:$L$895,9,FALSE)="Lit","ml",IF(VLOOKUP(F245,'[1]DM hoa chat goc'!$B$3:$L$895,9,FALSE)="Kg","g",VLOOKUP(F245,'[1]DM hoa chat goc'!$B$3:$L$895,9,FALSE)))</f>
        <v>g</v>
      </c>
      <c r="K245" s="73">
        <v>300</v>
      </c>
      <c r="L245" s="52"/>
      <c r="M245" s="47"/>
    </row>
    <row r="246" spans="1:13" s="7" customFormat="1" ht="16.5">
      <c r="A246" s="43"/>
      <c r="B246" s="44"/>
      <c r="C246" s="45"/>
      <c r="D246" s="43"/>
      <c r="E246" s="47"/>
      <c r="F246" s="48" t="s">
        <v>71</v>
      </c>
      <c r="G246" s="49" t="str">
        <f>VLOOKUP(F246,'[1]DM hoa chat goc'!$B$3:$L$895,2,FALSE)</f>
        <v>Nước rửa chén</v>
      </c>
      <c r="H246" s="50" t="str">
        <f>VLOOKUP(F246,'[1]DM hoa chat goc'!$B$3:$L$895,4,FALSE)</f>
        <v>VN</v>
      </c>
      <c r="I246" s="51">
        <f>VLOOKUP(F246,'[1]DM hoa chat goc'!$B$3:$L$895,6,FALSE)</f>
        <v>0</v>
      </c>
      <c r="J246" s="50" t="str">
        <f>IF(VLOOKUP(F246,'[1]DM hoa chat goc'!$B$3:$L$895,9,FALSE)="Lit","ml",IF(VLOOKUP(F246,'[1]DM hoa chat goc'!$B$3:$L$895,9,FALSE)="Kg","g",VLOOKUP(F246,'[1]DM hoa chat goc'!$B$3:$L$895,9,FALSE)))</f>
        <v>ml</v>
      </c>
      <c r="K246" s="73">
        <v>1000</v>
      </c>
      <c r="L246" s="52"/>
      <c r="M246" s="47"/>
    </row>
    <row r="247" spans="1:13" s="7" customFormat="1" ht="16.5">
      <c r="A247" s="43"/>
      <c r="B247" s="44"/>
      <c r="C247" s="45"/>
      <c r="D247" s="43"/>
      <c r="E247" s="47"/>
      <c r="F247" s="48" t="s">
        <v>77</v>
      </c>
      <c r="G247" s="49" t="str">
        <f>VLOOKUP(F247,'[1]DM hoa chat goc'!$B$3:$L$895,2,FALSE)</f>
        <v>Xanthangum</v>
      </c>
      <c r="H247" s="50">
        <f>VLOOKUP(F247,'[1]DM hoa chat goc'!$B$3:$L$895,4,FALSE)</f>
        <v>0</v>
      </c>
      <c r="I247" s="51">
        <f>VLOOKUP(F247,'[1]DM hoa chat goc'!$B$3:$L$895,6,FALSE)</f>
        <v>0</v>
      </c>
      <c r="J247" s="50" t="str">
        <f>IF(VLOOKUP(F247,'[1]DM hoa chat goc'!$B$3:$L$895,9,FALSE)="Lit","ml",IF(VLOOKUP(F247,'[1]DM hoa chat goc'!$B$3:$L$895,9,FALSE)="Kg","g",VLOOKUP(F247,'[1]DM hoa chat goc'!$B$3:$L$895,9,FALSE)))</f>
        <v>g</v>
      </c>
      <c r="K247" s="73">
        <v>200</v>
      </c>
      <c r="L247" s="52"/>
      <c r="M247" s="47"/>
    </row>
    <row r="248" spans="1:13" s="7" customFormat="1" ht="27">
      <c r="A248" s="43">
        <v>28</v>
      </c>
      <c r="B248" s="44" t="s">
        <v>218</v>
      </c>
      <c r="C248" s="45" t="s">
        <v>219</v>
      </c>
      <c r="D248" s="43">
        <v>2005150045</v>
      </c>
      <c r="E248" s="47" t="s">
        <v>220</v>
      </c>
      <c r="F248" s="52" t="s">
        <v>108</v>
      </c>
      <c r="G248" s="49" t="str">
        <f>VLOOKUP(F248,'[1]DM hoa chat goc'!$B$3:$L$895,2,FALSE)</f>
        <v>Phenolphtalein (PP)</v>
      </c>
      <c r="H248" s="50" t="str">
        <f>VLOOKUP(F248,'[1]DM hoa chat goc'!$B$3:$L$895,4,FALSE)</f>
        <v>TQ </v>
      </c>
      <c r="I248" s="51" t="str">
        <f>VLOOKUP(F248,'[1]DM hoa chat goc'!$B$3:$L$895,6,FALSE)</f>
        <v>Chai 25 (g)</v>
      </c>
      <c r="J248" s="50" t="str">
        <f>IF(VLOOKUP(F248,'[1]DM hoa chat goc'!$B$3:$L$895,9,FALSE)="Lit","ml",IF(VLOOKUP(F248,'[1]DM hoa chat goc'!$B$3:$L$895,9,FALSE)="Kg","g",VLOOKUP(F248,'[1]DM hoa chat goc'!$B$3:$L$895,9,FALSE)))</f>
        <v>g</v>
      </c>
      <c r="K248" s="74">
        <v>25</v>
      </c>
      <c r="L248" s="52" t="s">
        <v>221</v>
      </c>
      <c r="M248" s="47"/>
    </row>
    <row r="249" spans="1:13" s="7" customFormat="1" ht="27">
      <c r="A249" s="43">
        <v>29</v>
      </c>
      <c r="B249" s="44" t="s">
        <v>222</v>
      </c>
      <c r="C249" s="45" t="s">
        <v>223</v>
      </c>
      <c r="D249" s="43">
        <v>2022150038</v>
      </c>
      <c r="E249" s="47" t="s">
        <v>220</v>
      </c>
      <c r="F249" s="52" t="s">
        <v>183</v>
      </c>
      <c r="G249" s="49" t="str">
        <f>VLOOKUP(F249,'[1]DM hoa chat goc'!$B$3:$L$895,2,FALSE)</f>
        <v>Cồn tinh khiết</v>
      </c>
      <c r="H249" s="50">
        <f>VLOOKUP(F249,'[1]DM hoa chat goc'!$B$3:$L$895,4,FALSE)</f>
        <v>0</v>
      </c>
      <c r="I249" s="51">
        <f>VLOOKUP(F249,'[1]DM hoa chat goc'!$B$3:$L$895,6,FALSE)</f>
        <v>0</v>
      </c>
      <c r="J249" s="50" t="str">
        <f>IF(VLOOKUP(F249,'[1]DM hoa chat goc'!$B$3:$L$895,9,FALSE)="Lit","ml",IF(VLOOKUP(F249,'[1]DM hoa chat goc'!$B$3:$L$895,9,FALSE)="Kg","g",VLOOKUP(F249,'[1]DM hoa chat goc'!$B$3:$L$895,9,FALSE)))</f>
        <v>ml</v>
      </c>
      <c r="K249" s="74">
        <v>1000</v>
      </c>
      <c r="L249" s="52"/>
      <c r="M249" s="47"/>
    </row>
    <row r="250" spans="1:13" s="7" customFormat="1" ht="16.5">
      <c r="A250" s="43"/>
      <c r="B250" s="44"/>
      <c r="C250" s="45"/>
      <c r="D250" s="43"/>
      <c r="E250" s="47"/>
      <c r="F250" s="52" t="s">
        <v>224</v>
      </c>
      <c r="G250" s="49" t="str">
        <f>VLOOKUP(F250,'[1]DM hoa chat goc'!$B$3:$L$895,2,FALSE)</f>
        <v>Giấy lọc 60 x 60cm</v>
      </c>
      <c r="H250" s="50" t="str">
        <f>VLOOKUP(F250,'[1]DM hoa chat goc'!$B$3:$L$895,4,FALSE)</f>
        <v>TQ</v>
      </c>
      <c r="I250" s="51" t="str">
        <f>VLOOKUP(F250,'[1]DM hoa chat goc'!$B$3:$L$895,6,FALSE)</f>
        <v>60 x 60cm</v>
      </c>
      <c r="J250" s="50" t="str">
        <f>IF(VLOOKUP(F250,'[1]DM hoa chat goc'!$B$3:$L$895,9,FALSE)="Lit","ml",IF(VLOOKUP(F250,'[1]DM hoa chat goc'!$B$3:$L$895,9,FALSE)="Kg","g",VLOOKUP(F250,'[1]DM hoa chat goc'!$B$3:$L$895,9,FALSE)))</f>
        <v>Tờ</v>
      </c>
      <c r="K250" s="74">
        <v>2</v>
      </c>
      <c r="L250" s="52"/>
      <c r="M250" s="47"/>
    </row>
    <row r="251" spans="1:13" s="7" customFormat="1" ht="16.5">
      <c r="A251" s="43"/>
      <c r="B251" s="44"/>
      <c r="C251" s="45"/>
      <c r="D251" s="43"/>
      <c r="E251" s="47"/>
      <c r="F251" s="52" t="s">
        <v>46</v>
      </c>
      <c r="G251" s="49" t="str">
        <f>VLOOKUP(F251,'[1]DM hoa chat goc'!$B$3:$L$895,2,FALSE)</f>
        <v>Sodium hydroxide </v>
      </c>
      <c r="H251" s="50" t="str">
        <f>VLOOKUP(F251,'[1]DM hoa chat goc'!$B$3:$L$895,4,FALSE)</f>
        <v>TQ</v>
      </c>
      <c r="I251" s="51" t="str">
        <f>VLOOKUP(F251,'[1]DM hoa chat goc'!$B$3:$L$895,6,FALSE)</f>
        <v>Chai 500 (g)</v>
      </c>
      <c r="J251" s="50" t="str">
        <f>IF(VLOOKUP(F251,'[1]DM hoa chat goc'!$B$3:$L$895,9,FALSE)="Lit","ml",IF(VLOOKUP(F251,'[1]DM hoa chat goc'!$B$3:$L$895,9,FALSE)="Kg","g",VLOOKUP(F251,'[1]DM hoa chat goc'!$B$3:$L$895,9,FALSE)))</f>
        <v>g</v>
      </c>
      <c r="K251" s="74">
        <v>20</v>
      </c>
      <c r="L251" s="52"/>
      <c r="M251" s="47"/>
    </row>
    <row r="252" spans="1:13" s="7" customFormat="1" ht="16.5">
      <c r="A252" s="43"/>
      <c r="B252" s="44"/>
      <c r="C252" s="45"/>
      <c r="D252" s="43"/>
      <c r="E252" s="47"/>
      <c r="F252" s="52" t="s">
        <v>225</v>
      </c>
      <c r="G252" s="49" t="str">
        <f>VLOOKUP(F252,'[1]DM hoa chat goc'!$B$3:$L$895,2,FALSE)</f>
        <v>Sodium sulfate CN</v>
      </c>
      <c r="H252" s="50" t="str">
        <f>VLOOKUP(F252,'[1]DM hoa chat goc'!$B$3:$L$895,4,FALSE)</f>
        <v>TQ</v>
      </c>
      <c r="I252" s="51" t="str">
        <f>VLOOKUP(F252,'[1]DM hoa chat goc'!$B$3:$L$895,6,FALSE)</f>
        <v>Chai 500 (g)</v>
      </c>
      <c r="J252" s="50" t="str">
        <f>IF(VLOOKUP(F252,'[1]DM hoa chat goc'!$B$3:$L$895,9,FALSE)="Lit","ml",IF(VLOOKUP(F252,'[1]DM hoa chat goc'!$B$3:$L$895,9,FALSE)="Kg","g",VLOOKUP(F252,'[1]DM hoa chat goc'!$B$3:$L$895,9,FALSE)))</f>
        <v>g</v>
      </c>
      <c r="K252" s="74">
        <v>20</v>
      </c>
      <c r="L252" s="52"/>
      <c r="M252" s="47"/>
    </row>
    <row r="253" spans="1:13" s="7" customFormat="1" ht="16.5">
      <c r="A253" s="43"/>
      <c r="B253" s="44"/>
      <c r="C253" s="45"/>
      <c r="D253" s="43"/>
      <c r="E253" s="47"/>
      <c r="F253" s="52" t="s">
        <v>52</v>
      </c>
      <c r="G253" s="49" t="str">
        <f>VLOOKUP(F253,'[1]DM hoa chat goc'!$B$3:$L$895,2,FALSE)</f>
        <v>Sulfuric acid</v>
      </c>
      <c r="H253" s="50" t="str">
        <f>VLOOKUP(F253,'[1]DM hoa chat goc'!$B$3:$L$895,4,FALSE)</f>
        <v>TQ</v>
      </c>
      <c r="I253" s="51" t="str">
        <f>VLOOKUP(F253,'[1]DM hoa chat goc'!$B$3:$L$895,6,FALSE)</f>
        <v>Chai 500 (ml)</v>
      </c>
      <c r="J253" s="50" t="str">
        <f>IF(VLOOKUP(F253,'[1]DM hoa chat goc'!$B$3:$L$895,9,FALSE)="Lit","ml",IF(VLOOKUP(F253,'[1]DM hoa chat goc'!$B$3:$L$895,9,FALSE)="Kg","g",VLOOKUP(F253,'[1]DM hoa chat goc'!$B$3:$L$895,9,FALSE)))</f>
        <v>ml</v>
      </c>
      <c r="K253" s="73">
        <v>1000</v>
      </c>
      <c r="L253" s="52"/>
      <c r="M253" s="47"/>
    </row>
    <row r="254" spans="1:13" s="7" customFormat="1" ht="16.5">
      <c r="A254" s="43"/>
      <c r="B254" s="44"/>
      <c r="C254" s="45"/>
      <c r="D254" s="43"/>
      <c r="E254" s="47"/>
      <c r="F254" s="52" t="s">
        <v>226</v>
      </c>
      <c r="G254" s="49" t="str">
        <f>VLOOKUP(F254,'[1]DM hoa chat goc'!$B$3:$L$895,2,FALSE)</f>
        <v>Boric acid</v>
      </c>
      <c r="H254" s="50" t="str">
        <f>VLOOKUP(F254,'[1]DM hoa chat goc'!$B$3:$L$895,4,FALSE)</f>
        <v>TQ</v>
      </c>
      <c r="I254" s="51">
        <f>VLOOKUP(F254,'[1]DM hoa chat goc'!$B$3:$L$895,6,FALSE)</f>
        <v>0</v>
      </c>
      <c r="J254" s="50" t="str">
        <f>IF(VLOOKUP(F254,'[1]DM hoa chat goc'!$B$3:$L$895,9,FALSE)="Lit","ml",IF(VLOOKUP(F254,'[1]DM hoa chat goc'!$B$3:$L$895,9,FALSE)="Kg","g",VLOOKUP(F254,'[1]DM hoa chat goc'!$B$3:$L$895,9,FALSE)))</f>
        <v>g</v>
      </c>
      <c r="K254" s="73">
        <v>20</v>
      </c>
      <c r="L254" s="52"/>
      <c r="M254" s="47"/>
    </row>
    <row r="255" spans="1:13" s="7" customFormat="1" ht="16.5">
      <c r="A255" s="43"/>
      <c r="B255" s="44"/>
      <c r="C255" s="45"/>
      <c r="D255" s="43"/>
      <c r="E255" s="47"/>
      <c r="F255" s="52" t="s">
        <v>126</v>
      </c>
      <c r="G255" s="49" t="str">
        <f>VLOOKUP(F255,'[1]DM hoa chat goc'!$B$3:$L$895,2,FALSE)</f>
        <v>Copper sulfate</v>
      </c>
      <c r="H255" s="50" t="str">
        <f>VLOOKUP(F255,'[1]DM hoa chat goc'!$B$3:$L$895,4,FALSE)</f>
        <v>TQ</v>
      </c>
      <c r="I255" s="51">
        <f>VLOOKUP(F255,'[1]DM hoa chat goc'!$B$3:$L$895,6,FALSE)</f>
        <v>0</v>
      </c>
      <c r="J255" s="50" t="str">
        <f>IF(VLOOKUP(F255,'[1]DM hoa chat goc'!$B$3:$L$895,9,FALSE)="Lit","ml",IF(VLOOKUP(F255,'[1]DM hoa chat goc'!$B$3:$L$895,9,FALSE)="Kg","g",VLOOKUP(F255,'[1]DM hoa chat goc'!$B$3:$L$895,9,FALSE)))</f>
        <v>g</v>
      </c>
      <c r="K255" s="73">
        <v>20</v>
      </c>
      <c r="L255" s="52"/>
      <c r="M255" s="47"/>
    </row>
    <row r="256" spans="1:13" s="7" customFormat="1" ht="16.5">
      <c r="A256" s="43"/>
      <c r="B256" s="44"/>
      <c r="C256" s="45"/>
      <c r="D256" s="43"/>
      <c r="E256" s="47"/>
      <c r="F256" s="52" t="s">
        <v>216</v>
      </c>
      <c r="G256" s="49" t="str">
        <f>VLOOKUP(F256,'[1]DM hoa chat goc'!$B$3:$L$895,2,FALSE)</f>
        <v>Potassium sulfate</v>
      </c>
      <c r="H256" s="50" t="str">
        <f>VLOOKUP(F256,'[1]DM hoa chat goc'!$B$3:$L$895,4,FALSE)</f>
        <v>TQ</v>
      </c>
      <c r="I256" s="51">
        <f>VLOOKUP(F256,'[1]DM hoa chat goc'!$B$3:$L$895,6,FALSE)</f>
        <v>0</v>
      </c>
      <c r="J256" s="50" t="str">
        <f>IF(VLOOKUP(F256,'[1]DM hoa chat goc'!$B$3:$L$895,9,FALSE)="Lit","ml",IF(VLOOKUP(F256,'[1]DM hoa chat goc'!$B$3:$L$895,9,FALSE)="Kg","g",VLOOKUP(F256,'[1]DM hoa chat goc'!$B$3:$L$895,9,FALSE)))</f>
        <v>g</v>
      </c>
      <c r="K256" s="73">
        <v>200</v>
      </c>
      <c r="L256" s="52"/>
      <c r="M256" s="47"/>
    </row>
    <row r="257" spans="1:13" s="7" customFormat="1" ht="16.5">
      <c r="A257" s="43"/>
      <c r="B257" s="44"/>
      <c r="C257" s="45"/>
      <c r="D257" s="43"/>
      <c r="E257" s="47"/>
      <c r="F257" s="52" t="s">
        <v>217</v>
      </c>
      <c r="G257" s="49" t="str">
        <f>VLOOKUP(F257,'[1]DM hoa chat goc'!$B$3:$L$895,2,FALSE)</f>
        <v>Ống chuẩn Acid sulfuric</v>
      </c>
      <c r="H257" s="50">
        <f>VLOOKUP(F257,'[1]DM hoa chat goc'!$B$3:$L$895,4,FALSE)</f>
        <v>0</v>
      </c>
      <c r="I257" s="51">
        <f>VLOOKUP(F257,'[1]DM hoa chat goc'!$B$3:$L$895,6,FALSE)</f>
        <v>0</v>
      </c>
      <c r="J257" s="50" t="str">
        <f>IF(VLOOKUP(F257,'[1]DM hoa chat goc'!$B$3:$L$895,9,FALSE)="Lit","ml",IF(VLOOKUP(F257,'[1]DM hoa chat goc'!$B$3:$L$895,9,FALSE)="Kg","g",VLOOKUP(F257,'[1]DM hoa chat goc'!$B$3:$L$895,9,FALSE)))</f>
        <v>Ống</v>
      </c>
      <c r="K257" s="73">
        <v>4</v>
      </c>
      <c r="L257" s="52"/>
      <c r="M257" s="47"/>
    </row>
    <row r="258" spans="1:13" s="7" customFormat="1" ht="27">
      <c r="A258" s="43"/>
      <c r="B258" s="44"/>
      <c r="C258" s="45"/>
      <c r="D258" s="43"/>
      <c r="E258" s="47"/>
      <c r="F258" s="52" t="s">
        <v>206</v>
      </c>
      <c r="G258" s="49" t="str">
        <f>VLOOKUP(F258,'[1]DM hoa chat goc'!$B$3:$L$895,2,FALSE)</f>
        <v>Ống chuẩn Hydrochloric acid 0.1N</v>
      </c>
      <c r="H258" s="50" t="str">
        <f>VLOOKUP(F258,'[1]DM hoa chat goc'!$B$3:$L$895,4,FALSE)</f>
        <v>TQ</v>
      </c>
      <c r="I258" s="51">
        <f>VLOOKUP(F258,'[1]DM hoa chat goc'!$B$3:$L$895,6,FALSE)</f>
        <v>0</v>
      </c>
      <c r="J258" s="50" t="str">
        <f>IF(VLOOKUP(F258,'[1]DM hoa chat goc'!$B$3:$L$895,9,FALSE)="Lit","ml",IF(VLOOKUP(F258,'[1]DM hoa chat goc'!$B$3:$L$895,9,FALSE)="Kg","g",VLOOKUP(F258,'[1]DM hoa chat goc'!$B$3:$L$895,9,FALSE)))</f>
        <v>Ống</v>
      </c>
      <c r="K258" s="73">
        <v>4</v>
      </c>
      <c r="L258" s="52"/>
      <c r="M258" s="47"/>
    </row>
    <row r="259" spans="1:13" s="7" customFormat="1" ht="16.5">
      <c r="A259" s="43"/>
      <c r="B259" s="44"/>
      <c r="C259" s="45"/>
      <c r="D259" s="43"/>
      <c r="E259" s="47"/>
      <c r="F259" s="52" t="s">
        <v>57</v>
      </c>
      <c r="G259" s="49" t="str">
        <f>VLOOKUP(F259,'[1]DM hoa chat goc'!$B$3:$L$895,2,FALSE)</f>
        <v>Giấy pH</v>
      </c>
      <c r="H259" s="50" t="str">
        <f>VLOOKUP(F259,'[1]DM hoa chat goc'!$B$3:$L$895,4,FALSE)</f>
        <v>TQ</v>
      </c>
      <c r="I259" s="51">
        <f>VLOOKUP(F259,'[1]DM hoa chat goc'!$B$3:$L$895,6,FALSE)</f>
        <v>0</v>
      </c>
      <c r="J259" s="50" t="str">
        <f>IF(VLOOKUP(F259,'[1]DM hoa chat goc'!$B$3:$L$895,9,FALSE)="Lit","ml",IF(VLOOKUP(F259,'[1]DM hoa chat goc'!$B$3:$L$895,9,FALSE)="Kg","g",VLOOKUP(F259,'[1]DM hoa chat goc'!$B$3:$L$895,9,FALSE)))</f>
        <v>Tép</v>
      </c>
      <c r="K259" s="73">
        <v>2</v>
      </c>
      <c r="L259" s="52"/>
      <c r="M259" s="47"/>
    </row>
    <row r="260" spans="1:13" s="7" customFormat="1" ht="27">
      <c r="A260" s="43"/>
      <c r="B260" s="44"/>
      <c r="C260" s="45"/>
      <c r="D260" s="43"/>
      <c r="E260" s="47"/>
      <c r="F260" s="52" t="s">
        <v>80</v>
      </c>
      <c r="G260" s="49" t="str">
        <f>VLOOKUP(F260,'[1]DM hoa chat goc'!$B$3:$L$895,2,FALSE)</f>
        <v>Ống giấy chiết chất béo cho Soxhlet</v>
      </c>
      <c r="H260" s="50">
        <f>VLOOKUP(F260,'[1]DM hoa chat goc'!$B$3:$L$895,4,FALSE)</f>
        <v>0</v>
      </c>
      <c r="I260" s="51">
        <f>VLOOKUP(F260,'[1]DM hoa chat goc'!$B$3:$L$895,6,FALSE)</f>
        <v>0</v>
      </c>
      <c r="J260" s="50" t="str">
        <f>IF(VLOOKUP(F260,'[1]DM hoa chat goc'!$B$3:$L$895,9,FALSE)="Lit","ml",IF(VLOOKUP(F260,'[1]DM hoa chat goc'!$B$3:$L$895,9,FALSE)="Kg","g",VLOOKUP(F260,'[1]DM hoa chat goc'!$B$3:$L$895,9,FALSE)))</f>
        <v>cái</v>
      </c>
      <c r="K260" s="73">
        <v>6</v>
      </c>
      <c r="L260" s="52"/>
      <c r="M260" s="47"/>
    </row>
    <row r="261" spans="1:13" s="7" customFormat="1" ht="16.5">
      <c r="A261" s="43"/>
      <c r="B261" s="44"/>
      <c r="C261" s="45"/>
      <c r="D261" s="43"/>
      <c r="E261" s="47"/>
      <c r="F261" s="52" t="s">
        <v>136</v>
      </c>
      <c r="G261" s="49" t="str">
        <f>VLOOKUP(F261,'[1]DM hoa chat goc'!$B$3:$L$895,2,FALSE)</f>
        <v>Methyl blue (MB) </v>
      </c>
      <c r="H261" s="50" t="str">
        <f>VLOOKUP(F261,'[1]DM hoa chat goc'!$B$3:$L$895,4,FALSE)</f>
        <v>TQ</v>
      </c>
      <c r="I261" s="51" t="str">
        <f>VLOOKUP(F261,'[1]DM hoa chat goc'!$B$3:$L$895,6,FALSE)</f>
        <v>Chai 25 (g)</v>
      </c>
      <c r="J261" s="50" t="str">
        <f>IF(VLOOKUP(F261,'[1]DM hoa chat goc'!$B$3:$L$895,9,FALSE)="Lit","ml",IF(VLOOKUP(F261,'[1]DM hoa chat goc'!$B$3:$L$895,9,FALSE)="Kg","g",VLOOKUP(F261,'[1]DM hoa chat goc'!$B$3:$L$895,9,FALSE)))</f>
        <v>g</v>
      </c>
      <c r="K261" s="73">
        <v>10</v>
      </c>
      <c r="L261" s="52"/>
      <c r="M261" s="47"/>
    </row>
    <row r="262" spans="1:13" s="7" customFormat="1" ht="16.5">
      <c r="A262" s="43"/>
      <c r="B262" s="44"/>
      <c r="C262" s="45"/>
      <c r="D262" s="43"/>
      <c r="E262" s="47"/>
      <c r="F262" s="52" t="s">
        <v>66</v>
      </c>
      <c r="G262" s="49" t="str">
        <f>VLOOKUP(F262,'[1]DM hoa chat goc'!$B$3:$L$895,2,FALSE)</f>
        <v>Methyl red (MR)</v>
      </c>
      <c r="H262" s="50" t="str">
        <f>VLOOKUP(F262,'[1]DM hoa chat goc'!$B$3:$L$895,4,FALSE)</f>
        <v>TQ</v>
      </c>
      <c r="I262" s="51" t="str">
        <f>VLOOKUP(F262,'[1]DM hoa chat goc'!$B$3:$L$895,6,FALSE)</f>
        <v>Chai 25 (g)</v>
      </c>
      <c r="J262" s="50" t="str">
        <f>IF(VLOOKUP(F262,'[1]DM hoa chat goc'!$B$3:$L$895,9,FALSE)="Lit","ml",IF(VLOOKUP(F262,'[1]DM hoa chat goc'!$B$3:$L$895,9,FALSE)="Kg","g",VLOOKUP(F262,'[1]DM hoa chat goc'!$B$3:$L$895,9,FALSE)))</f>
        <v>g</v>
      </c>
      <c r="K262" s="73">
        <v>10</v>
      </c>
      <c r="L262" s="52"/>
      <c r="M262" s="47"/>
    </row>
    <row r="263" spans="1:13" s="7" customFormat="1" ht="16.5">
      <c r="A263" s="43"/>
      <c r="B263" s="44"/>
      <c r="C263" s="45"/>
      <c r="D263" s="43"/>
      <c r="E263" s="47"/>
      <c r="F263" s="52" t="s">
        <v>29</v>
      </c>
      <c r="G263" s="49" t="str">
        <f>VLOOKUP(F263,'[1]DM hoa chat goc'!$B$3:$L$895,2,FALSE)</f>
        <v>Bao tay cao su</v>
      </c>
      <c r="H263" s="50">
        <f>VLOOKUP(F263,'[1]DM hoa chat goc'!$B$3:$L$895,4,FALSE)</f>
        <v>0</v>
      </c>
      <c r="I263" s="51" t="str">
        <f>VLOOKUP(F263,'[1]DM hoa chat goc'!$B$3:$L$895,6,FALSE)</f>
        <v>Hộp 50 (đôi)</v>
      </c>
      <c r="J263" s="50" t="str">
        <f>IF(VLOOKUP(F263,'[1]DM hoa chat goc'!$B$3:$L$895,9,FALSE)="Lit","ml",IF(VLOOKUP(F263,'[1]DM hoa chat goc'!$B$3:$L$895,9,FALSE)="Kg","g",VLOOKUP(F263,'[1]DM hoa chat goc'!$B$3:$L$895,9,FALSE)))</f>
        <v>Đôi</v>
      </c>
      <c r="K263" s="73">
        <v>50</v>
      </c>
      <c r="L263" s="52"/>
      <c r="M263" s="47"/>
    </row>
    <row r="264" spans="1:13" s="7" customFormat="1" ht="27">
      <c r="A264" s="43">
        <v>30</v>
      </c>
      <c r="B264" s="44" t="s">
        <v>132</v>
      </c>
      <c r="C264" s="45" t="s">
        <v>113</v>
      </c>
      <c r="D264" s="43">
        <v>2005150404</v>
      </c>
      <c r="E264" s="57" t="s">
        <v>236</v>
      </c>
      <c r="F264" s="52" t="s">
        <v>227</v>
      </c>
      <c r="G264" s="49" t="str">
        <f>VLOOKUP(F264,'[1]DM hoa chat goc'!$B$3:$L$895,2,FALSE)</f>
        <v>Acetic acid</v>
      </c>
      <c r="H264" s="50" t="str">
        <f>VLOOKUP(F264,'[1]DM hoa chat goc'!$B$3:$L$895,4,FALSE)</f>
        <v>TQ</v>
      </c>
      <c r="I264" s="51" t="str">
        <f>VLOOKUP(F264,'[1]DM hoa chat goc'!$B$3:$L$895,6,FALSE)</f>
        <v>Chai 500 (ml)</v>
      </c>
      <c r="J264" s="50" t="str">
        <f>IF(VLOOKUP(F264,'[1]DM hoa chat goc'!$B$3:$L$895,9,FALSE)="Lit","ml",IF(VLOOKUP(F264,'[1]DM hoa chat goc'!$B$3:$L$895,9,FALSE)="Kg","g",VLOOKUP(F264,'[1]DM hoa chat goc'!$B$3:$L$895,9,FALSE)))</f>
        <v>ml</v>
      </c>
      <c r="K264" s="74">
        <v>500</v>
      </c>
      <c r="L264" s="52" t="s">
        <v>228</v>
      </c>
      <c r="M264" s="47"/>
    </row>
    <row r="265" spans="1:13" s="7" customFormat="1" ht="27">
      <c r="A265" s="43">
        <v>31</v>
      </c>
      <c r="B265" s="44" t="s">
        <v>229</v>
      </c>
      <c r="C265" s="45" t="s">
        <v>230</v>
      </c>
      <c r="D265" s="43">
        <v>2022150042</v>
      </c>
      <c r="E265" s="57" t="s">
        <v>236</v>
      </c>
      <c r="F265" s="52" t="s">
        <v>231</v>
      </c>
      <c r="G265" s="49" t="str">
        <f>VLOOKUP(F265,'[1]DM hoa chat goc'!$B$3:$L$895,2,FALSE)</f>
        <v>Ethyl acetate</v>
      </c>
      <c r="H265" s="50">
        <f>VLOOKUP(F265,'[1]DM hoa chat goc'!$B$3:$L$895,4,FALSE)</f>
        <v>0</v>
      </c>
      <c r="I265" s="51">
        <f>VLOOKUP(F265,'[1]DM hoa chat goc'!$B$3:$L$895,6,FALSE)</f>
        <v>0</v>
      </c>
      <c r="J265" s="50" t="str">
        <f>IF(VLOOKUP(F265,'[1]DM hoa chat goc'!$B$3:$L$895,9,FALSE)="Lit","ml",IF(VLOOKUP(F265,'[1]DM hoa chat goc'!$B$3:$L$895,9,FALSE)="Kg","g",VLOOKUP(F265,'[1]DM hoa chat goc'!$B$3:$L$895,9,FALSE)))</f>
        <v>ml</v>
      </c>
      <c r="K265" s="74">
        <v>500</v>
      </c>
      <c r="L265" s="52"/>
      <c r="M265" s="47"/>
    </row>
    <row r="266" spans="1:13" s="7" customFormat="1" ht="16.5">
      <c r="A266" s="43"/>
      <c r="B266" s="44"/>
      <c r="C266" s="45"/>
      <c r="D266" s="43"/>
      <c r="E266" s="47"/>
      <c r="F266" s="52" t="s">
        <v>169</v>
      </c>
      <c r="G266" s="49" t="str">
        <f>VLOOKUP(F266,'[1]DM hoa chat goc'!$B$3:$L$895,2,FALSE)</f>
        <v>Percloride acid</v>
      </c>
      <c r="H266" s="50" t="str">
        <f>VLOOKUP(F266,'[1]DM hoa chat goc'!$B$3:$L$895,4,FALSE)</f>
        <v>TQ</v>
      </c>
      <c r="I266" s="51">
        <f>VLOOKUP(F266,'[1]DM hoa chat goc'!$B$3:$L$895,6,FALSE)</f>
        <v>0</v>
      </c>
      <c r="J266" s="50" t="str">
        <f>IF(VLOOKUP(F266,'[1]DM hoa chat goc'!$B$3:$L$895,9,FALSE)="Lit","ml",IF(VLOOKUP(F266,'[1]DM hoa chat goc'!$B$3:$L$895,9,FALSE)="Kg","g",VLOOKUP(F266,'[1]DM hoa chat goc'!$B$3:$L$895,9,FALSE)))</f>
        <v>ml</v>
      </c>
      <c r="K266" s="74">
        <v>1000</v>
      </c>
      <c r="L266" s="52"/>
      <c r="M266" s="47"/>
    </row>
    <row r="267" spans="1:13" s="7" customFormat="1" ht="16.5">
      <c r="A267" s="43"/>
      <c r="B267" s="44"/>
      <c r="C267" s="45"/>
      <c r="D267" s="43"/>
      <c r="E267" s="47"/>
      <c r="F267" s="48" t="s">
        <v>87</v>
      </c>
      <c r="G267" s="49" t="str">
        <f>VLOOKUP(F267,'[1]DM hoa chat goc'!$B$3:$L$895,2,FALSE)</f>
        <v>Tinh bột</v>
      </c>
      <c r="H267" s="50" t="str">
        <f>VLOOKUP(F267,'[1]DM hoa chat goc'!$B$3:$L$895,4,FALSE)</f>
        <v>TQ</v>
      </c>
      <c r="I267" s="51" t="str">
        <f>VLOOKUP(F267,'[1]DM hoa chat goc'!$B$3:$L$895,6,FALSE)</f>
        <v>Chai 500 (ml)</v>
      </c>
      <c r="J267" s="50" t="str">
        <f>IF(VLOOKUP(F267,'[1]DM hoa chat goc'!$B$3:$L$895,9,FALSE)="Lit","ml",IF(VLOOKUP(F267,'[1]DM hoa chat goc'!$B$3:$L$895,9,FALSE)="Kg","g",VLOOKUP(F267,'[1]DM hoa chat goc'!$B$3:$L$895,9,FALSE)))</f>
        <v>g</v>
      </c>
      <c r="K267" s="74">
        <v>100</v>
      </c>
      <c r="L267" s="52"/>
      <c r="M267" s="47"/>
    </row>
    <row r="268" spans="1:13" s="7" customFormat="1" ht="16.5">
      <c r="A268" s="43"/>
      <c r="B268" s="44"/>
      <c r="C268" s="45"/>
      <c r="D268" s="43"/>
      <c r="E268" s="47"/>
      <c r="F268" s="48" t="s">
        <v>183</v>
      </c>
      <c r="G268" s="49" t="str">
        <f>VLOOKUP(F268,'[1]DM hoa chat goc'!$B$3:$L$895,2,FALSE)</f>
        <v>Cồn tinh khiết</v>
      </c>
      <c r="H268" s="50">
        <f>VLOOKUP(F268,'[1]DM hoa chat goc'!$B$3:$L$895,4,FALSE)</f>
        <v>0</v>
      </c>
      <c r="I268" s="51">
        <f>VLOOKUP(F268,'[1]DM hoa chat goc'!$B$3:$L$895,6,FALSE)</f>
        <v>0</v>
      </c>
      <c r="J268" s="50" t="str">
        <f>IF(VLOOKUP(F268,'[1]DM hoa chat goc'!$B$3:$L$895,9,FALSE)="Lit","ml",IF(VLOOKUP(F268,'[1]DM hoa chat goc'!$B$3:$L$895,9,FALSE)="Kg","g",VLOOKUP(F268,'[1]DM hoa chat goc'!$B$3:$L$895,9,FALSE)))</f>
        <v>ml</v>
      </c>
      <c r="K268" s="73">
        <v>2000</v>
      </c>
      <c r="L268" s="52"/>
      <c r="M268" s="47"/>
    </row>
    <row r="269" spans="1:13" s="7" customFormat="1" ht="16.5">
      <c r="A269" s="43"/>
      <c r="B269" s="44"/>
      <c r="C269" s="45"/>
      <c r="D269" s="43"/>
      <c r="E269" s="47"/>
      <c r="F269" s="48" t="s">
        <v>232</v>
      </c>
      <c r="G269" s="49" t="str">
        <f>VLOOKUP(F269,'[1]DM hoa chat goc'!$B$3:$L$895,2,FALSE)</f>
        <v>Monosodium phosphate</v>
      </c>
      <c r="H269" s="50">
        <f>VLOOKUP(F269,'[1]DM hoa chat goc'!$B$3:$L$895,4,FALSE)</f>
        <v>0</v>
      </c>
      <c r="I269" s="51">
        <f>VLOOKUP(F269,'[1]DM hoa chat goc'!$B$3:$L$895,6,FALSE)</f>
        <v>0</v>
      </c>
      <c r="J269" s="50" t="str">
        <f>IF(VLOOKUP(F269,'[1]DM hoa chat goc'!$B$3:$L$895,9,FALSE)="Lit","ml",IF(VLOOKUP(F269,'[1]DM hoa chat goc'!$B$3:$L$895,9,FALSE)="Kg","g",VLOOKUP(F269,'[1]DM hoa chat goc'!$B$3:$L$895,9,FALSE)))</f>
        <v>g</v>
      </c>
      <c r="K269" s="73">
        <v>500</v>
      </c>
      <c r="L269" s="52"/>
      <c r="M269" s="47"/>
    </row>
    <row r="270" spans="1:13" s="7" customFormat="1" ht="16.5">
      <c r="A270" s="43"/>
      <c r="B270" s="44"/>
      <c r="C270" s="45"/>
      <c r="D270" s="43"/>
      <c r="E270" s="47"/>
      <c r="F270" s="48" t="s">
        <v>233</v>
      </c>
      <c r="G270" s="49" t="str">
        <f>VLOOKUP(F270,'[1]DM hoa chat goc'!$B$3:$L$895,2,FALSE)</f>
        <v>Disodium phosphate</v>
      </c>
      <c r="H270" s="50" t="str">
        <f>VLOOKUP(F270,'[1]DM hoa chat goc'!$B$3:$L$895,4,FALSE)</f>
        <v>TQ</v>
      </c>
      <c r="I270" s="51">
        <f>VLOOKUP(F270,'[1]DM hoa chat goc'!$B$3:$L$895,6,FALSE)</f>
        <v>0</v>
      </c>
      <c r="J270" s="50" t="str">
        <f>IF(VLOOKUP(F270,'[1]DM hoa chat goc'!$B$3:$L$895,9,FALSE)="Lit","ml",IF(VLOOKUP(F270,'[1]DM hoa chat goc'!$B$3:$L$895,9,FALSE)="Kg","g",VLOOKUP(F270,'[1]DM hoa chat goc'!$B$3:$L$895,9,FALSE)))</f>
        <v>g</v>
      </c>
      <c r="K270" s="73">
        <v>500</v>
      </c>
      <c r="L270" s="52"/>
      <c r="M270" s="47"/>
    </row>
    <row r="271" spans="1:13" s="7" customFormat="1" ht="16.5">
      <c r="A271" s="43"/>
      <c r="B271" s="44"/>
      <c r="C271" s="45"/>
      <c r="D271" s="43"/>
      <c r="E271" s="47"/>
      <c r="F271" s="48" t="s">
        <v>234</v>
      </c>
      <c r="G271" s="49" t="str">
        <f>VLOOKUP(F271,'[1]DM hoa chat goc'!$B$3:$L$895,2,FALSE)</f>
        <v>Than hoạt tính</v>
      </c>
      <c r="H271" s="50" t="str">
        <f>VLOOKUP(F271,'[1]DM hoa chat goc'!$B$3:$L$895,4,FALSE)</f>
        <v>TQ</v>
      </c>
      <c r="I271" s="51">
        <f>VLOOKUP(F271,'[1]DM hoa chat goc'!$B$3:$L$895,6,FALSE)</f>
        <v>0</v>
      </c>
      <c r="J271" s="50" t="str">
        <f>IF(VLOOKUP(F271,'[1]DM hoa chat goc'!$B$3:$L$895,9,FALSE)="Lit","ml",IF(VLOOKUP(F271,'[1]DM hoa chat goc'!$B$3:$L$895,9,FALSE)="Kg","g",VLOOKUP(F271,'[1]DM hoa chat goc'!$B$3:$L$895,9,FALSE)))</f>
        <v>g</v>
      </c>
      <c r="K271" s="73">
        <v>500</v>
      </c>
      <c r="L271" s="52"/>
      <c r="M271" s="47"/>
    </row>
    <row r="272" spans="1:13" s="7" customFormat="1" ht="16.5">
      <c r="A272" s="43"/>
      <c r="B272" s="44"/>
      <c r="C272" s="45"/>
      <c r="D272" s="43"/>
      <c r="E272" s="47"/>
      <c r="F272" s="48" t="s">
        <v>41</v>
      </c>
      <c r="G272" s="49" t="str">
        <f>VLOOKUP(F272,'[1]DM hoa chat goc'!$B$3:$L$895,2,FALSE)</f>
        <v>Percloride acid</v>
      </c>
      <c r="H272" s="50" t="str">
        <f>VLOOKUP(F272,'[1]DM hoa chat goc'!$B$3:$L$895,4,FALSE)</f>
        <v>TQ</v>
      </c>
      <c r="I272" s="51">
        <f>VLOOKUP(F272,'[1]DM hoa chat goc'!$B$3:$L$895,6,FALSE)</f>
        <v>0</v>
      </c>
      <c r="J272" s="50" t="str">
        <f>IF(VLOOKUP(F272,'[1]DM hoa chat goc'!$B$3:$L$895,9,FALSE)="Lit","ml",IF(VLOOKUP(F272,'[1]DM hoa chat goc'!$B$3:$L$895,9,FALSE)="Kg","g",VLOOKUP(F272,'[1]DM hoa chat goc'!$B$3:$L$895,9,FALSE)))</f>
        <v>ml</v>
      </c>
      <c r="K272" s="73">
        <v>1000</v>
      </c>
      <c r="L272" s="52"/>
      <c r="M272" s="47"/>
    </row>
    <row r="273" spans="1:13" s="7" customFormat="1" ht="16.5">
      <c r="A273" s="43"/>
      <c r="B273" s="44"/>
      <c r="C273" s="45"/>
      <c r="D273" s="43"/>
      <c r="E273" s="47"/>
      <c r="F273" s="48" t="s">
        <v>116</v>
      </c>
      <c r="G273" s="49" t="str">
        <f>VLOOKUP(F273,'[1]DM hoa chat goc'!$B$3:$L$895,2,FALSE)</f>
        <v>Ethyl acetate</v>
      </c>
      <c r="H273" s="50">
        <f>VLOOKUP(F273,'[1]DM hoa chat goc'!$B$3:$L$895,4,FALSE)</f>
        <v>0</v>
      </c>
      <c r="I273" s="51">
        <f>VLOOKUP(F273,'[1]DM hoa chat goc'!$B$3:$L$895,6,FALSE)</f>
        <v>0</v>
      </c>
      <c r="J273" s="50" t="str">
        <f>IF(VLOOKUP(F273,'[1]DM hoa chat goc'!$B$3:$L$895,9,FALSE)="Lit","ml",IF(VLOOKUP(F273,'[1]DM hoa chat goc'!$B$3:$L$895,9,FALSE)="Kg","g",VLOOKUP(F273,'[1]DM hoa chat goc'!$B$3:$L$895,9,FALSE)))</f>
        <v>ml</v>
      </c>
      <c r="K273" s="73">
        <v>500</v>
      </c>
      <c r="L273" s="52"/>
      <c r="M273" s="47"/>
    </row>
    <row r="274" spans="1:13" s="7" customFormat="1" ht="16.5">
      <c r="A274" s="43"/>
      <c r="B274" s="44"/>
      <c r="C274" s="45"/>
      <c r="D274" s="43"/>
      <c r="E274" s="47"/>
      <c r="F274" s="48" t="s">
        <v>51</v>
      </c>
      <c r="G274" s="49" t="str">
        <f>VLOOKUP(F274,'[1]DM hoa chat goc'!$B$3:$L$895,2,FALSE)</f>
        <v>Sodium carbonate </v>
      </c>
      <c r="H274" s="50" t="str">
        <f>VLOOKUP(F274,'[1]DM hoa chat goc'!$B$3:$L$895,4,FALSE)</f>
        <v>TQ</v>
      </c>
      <c r="I274" s="51" t="str">
        <f>VLOOKUP(F274,'[1]DM hoa chat goc'!$B$3:$L$895,6,FALSE)</f>
        <v>Chai 500 (g)</v>
      </c>
      <c r="J274" s="50" t="str">
        <f>IF(VLOOKUP(F274,'[1]DM hoa chat goc'!$B$3:$L$895,9,FALSE)="Lit","ml",IF(VLOOKUP(F274,'[1]DM hoa chat goc'!$B$3:$L$895,9,FALSE)="Kg","g",VLOOKUP(F274,'[1]DM hoa chat goc'!$B$3:$L$895,9,FALSE)))</f>
        <v>g</v>
      </c>
      <c r="K274" s="73">
        <v>150</v>
      </c>
      <c r="L274" s="52"/>
      <c r="M274" s="47"/>
    </row>
    <row r="275" spans="1:13" s="7" customFormat="1" ht="45" customHeight="1">
      <c r="A275" s="43">
        <v>32</v>
      </c>
      <c r="B275" s="67" t="s">
        <v>235</v>
      </c>
      <c r="C275" s="45" t="s">
        <v>133</v>
      </c>
      <c r="D275" s="43">
        <v>2005150359</v>
      </c>
      <c r="E275" s="57" t="s">
        <v>236</v>
      </c>
      <c r="F275" s="48" t="s">
        <v>184</v>
      </c>
      <c r="G275" s="49" t="str">
        <f>VLOOKUP(F275,'[1]DM hoa chat goc'!$B$3:$L$895,2,FALSE)</f>
        <v>Sodium citrate</v>
      </c>
      <c r="H275" s="50">
        <f>VLOOKUP(F275,'[1]DM hoa chat goc'!$B$3:$L$895,4,FALSE)</f>
        <v>0</v>
      </c>
      <c r="I275" s="51">
        <f>VLOOKUP(F275,'[1]DM hoa chat goc'!$B$3:$L$895,6,FALSE)</f>
        <v>0</v>
      </c>
      <c r="J275" s="50" t="str">
        <f>IF(VLOOKUP(F275,'[1]DM hoa chat goc'!$B$3:$L$895,9,FALSE)="Lit","ml",IF(VLOOKUP(F275,'[1]DM hoa chat goc'!$B$3:$L$895,9,FALSE)="Kg","g",VLOOKUP(F275,'[1]DM hoa chat goc'!$B$3:$L$895,9,FALSE)))</f>
        <v>g</v>
      </c>
      <c r="K275" s="74">
        <v>1500</v>
      </c>
      <c r="L275" s="52" t="s">
        <v>142</v>
      </c>
      <c r="M275" s="47"/>
    </row>
    <row r="276" spans="1:13" s="7" customFormat="1" ht="27">
      <c r="A276" s="43">
        <v>33</v>
      </c>
      <c r="B276" s="67" t="s">
        <v>237</v>
      </c>
      <c r="C276" s="45" t="s">
        <v>238</v>
      </c>
      <c r="D276" s="43"/>
      <c r="E276" s="47"/>
      <c r="F276" s="48" t="s">
        <v>239</v>
      </c>
      <c r="G276" s="49" t="str">
        <f>VLOOKUP(F276,'[1]DM hoa chat goc'!$B$3:$L$895,2,FALSE)</f>
        <v>Potassium hydroxide</v>
      </c>
      <c r="H276" s="50" t="str">
        <f>VLOOKUP(F276,'[1]DM hoa chat goc'!$B$3:$L$895,4,FALSE)</f>
        <v>TQ</v>
      </c>
      <c r="I276" s="51">
        <f>VLOOKUP(F276,'[1]DM hoa chat goc'!$B$3:$L$895,6,FALSE)</f>
        <v>0</v>
      </c>
      <c r="J276" s="50" t="str">
        <f>IF(VLOOKUP(F276,'[1]DM hoa chat goc'!$B$3:$L$895,9,FALSE)="Lit","ml",IF(VLOOKUP(F276,'[1]DM hoa chat goc'!$B$3:$L$895,9,FALSE)="Kg","g",VLOOKUP(F276,'[1]DM hoa chat goc'!$B$3:$L$895,9,FALSE)))</f>
        <v>g</v>
      </c>
      <c r="K276" s="74">
        <v>200</v>
      </c>
      <c r="L276" s="52"/>
      <c r="M276" s="79" t="s">
        <v>240</v>
      </c>
    </row>
    <row r="277" spans="1:13" s="7" customFormat="1" ht="16.5">
      <c r="A277" s="43">
        <v>34</v>
      </c>
      <c r="B277" s="67" t="s">
        <v>241</v>
      </c>
      <c r="C277" s="45" t="s">
        <v>32</v>
      </c>
      <c r="D277" s="43"/>
      <c r="E277" s="47"/>
      <c r="F277" s="48" t="s">
        <v>108</v>
      </c>
      <c r="G277" s="49" t="str">
        <f>VLOOKUP(F277,'[1]DM hoa chat goc'!$B$3:$L$895,2,FALSE)</f>
        <v>Phenolphtalein (PP)</v>
      </c>
      <c r="H277" s="50" t="str">
        <f>VLOOKUP(F277,'[1]DM hoa chat goc'!$B$3:$L$895,4,FALSE)</f>
        <v>TQ </v>
      </c>
      <c r="I277" s="51" t="str">
        <f>VLOOKUP(F277,'[1]DM hoa chat goc'!$B$3:$L$895,6,FALSE)</f>
        <v>Chai 25 (g)</v>
      </c>
      <c r="J277" s="50" t="str">
        <f>IF(VLOOKUP(F277,'[1]DM hoa chat goc'!$B$3:$L$895,9,FALSE)="Lit","ml",IF(VLOOKUP(F277,'[1]DM hoa chat goc'!$B$3:$L$895,9,FALSE)="Kg","g",VLOOKUP(F277,'[1]DM hoa chat goc'!$B$3:$L$895,9,FALSE)))</f>
        <v>g</v>
      </c>
      <c r="K277" s="74">
        <v>50</v>
      </c>
      <c r="L277" s="52"/>
      <c r="M277" s="47"/>
    </row>
    <row r="278" spans="1:13" s="7" customFormat="1" ht="16.5">
      <c r="A278" s="43">
        <v>35</v>
      </c>
      <c r="B278" s="67" t="s">
        <v>242</v>
      </c>
      <c r="C278" s="45" t="s">
        <v>243</v>
      </c>
      <c r="D278" s="43"/>
      <c r="E278" s="47"/>
      <c r="F278" s="48" t="s">
        <v>131</v>
      </c>
      <c r="G278" s="49" t="str">
        <f>VLOOKUP(F278,'[1]DM hoa chat goc'!$B$3:$L$895,2,FALSE)</f>
        <v>Thuốc thử Folin</v>
      </c>
      <c r="H278" s="50" t="str">
        <f>VLOOKUP(F278,'[1]DM hoa chat goc'!$B$3:$L$895,4,FALSE)</f>
        <v>TQ</v>
      </c>
      <c r="I278" s="51" t="str">
        <f>VLOOKUP(F278,'[1]DM hoa chat goc'!$B$3:$L$895,6,FALSE)</f>
        <v>Chai 500 (ml)</v>
      </c>
      <c r="J278" s="50" t="str">
        <f>IF(VLOOKUP(F278,'[1]DM hoa chat goc'!$B$3:$L$895,9,FALSE)="Lit","ml",IF(VLOOKUP(F278,'[1]DM hoa chat goc'!$B$3:$L$895,9,FALSE)="Kg","g",VLOOKUP(F278,'[1]DM hoa chat goc'!$B$3:$L$895,9,FALSE)))</f>
        <v>ml</v>
      </c>
      <c r="K278" s="74">
        <v>1000</v>
      </c>
      <c r="L278" s="52"/>
      <c r="M278" s="47"/>
    </row>
    <row r="279" spans="1:13" s="7" customFormat="1" ht="16.5">
      <c r="A279" s="43">
        <v>36</v>
      </c>
      <c r="B279" s="67" t="s">
        <v>244</v>
      </c>
      <c r="C279" s="45" t="s">
        <v>213</v>
      </c>
      <c r="D279" s="43"/>
      <c r="E279" s="47"/>
      <c r="F279" s="48" t="s">
        <v>51</v>
      </c>
      <c r="G279" s="49" t="str">
        <f>VLOOKUP(F279,'[1]DM hoa chat goc'!$B$3:$L$895,2,FALSE)</f>
        <v>Sodium carbonate </v>
      </c>
      <c r="H279" s="50" t="str">
        <f>VLOOKUP(F279,'[1]DM hoa chat goc'!$B$3:$L$895,4,FALSE)</f>
        <v>TQ</v>
      </c>
      <c r="I279" s="51" t="str">
        <f>VLOOKUP(F279,'[1]DM hoa chat goc'!$B$3:$L$895,6,FALSE)</f>
        <v>Chai 500 (g)</v>
      </c>
      <c r="J279" s="50" t="str">
        <f>IF(VLOOKUP(F279,'[1]DM hoa chat goc'!$B$3:$L$895,9,FALSE)="Lit","ml",IF(VLOOKUP(F279,'[1]DM hoa chat goc'!$B$3:$L$895,9,FALSE)="Kg","g",VLOOKUP(F279,'[1]DM hoa chat goc'!$B$3:$L$895,9,FALSE)))</f>
        <v>g</v>
      </c>
      <c r="K279" s="74">
        <v>3000</v>
      </c>
      <c r="L279" s="52"/>
      <c r="M279" s="47"/>
    </row>
    <row r="280" spans="1:13" s="7" customFormat="1" ht="27">
      <c r="A280" s="43">
        <v>37</v>
      </c>
      <c r="B280" s="67" t="s">
        <v>245</v>
      </c>
      <c r="C280" s="45" t="s">
        <v>246</v>
      </c>
      <c r="D280" s="43"/>
      <c r="E280" s="47"/>
      <c r="F280" s="48" t="s">
        <v>36</v>
      </c>
      <c r="G280" s="49" t="str">
        <f>VLOOKUP(F280,'[1]DM hoa chat goc'!$B$3:$L$895,2,FALSE)</f>
        <v>Giấy lọc băng vàng phi 11cm</v>
      </c>
      <c r="H280" s="50" t="str">
        <f>VLOOKUP(F280,'[1]DM hoa chat goc'!$B$3:$L$895,4,FALSE)</f>
        <v>TQ</v>
      </c>
      <c r="I280" s="51" t="str">
        <f>VLOOKUP(F280,'[1]DM hoa chat goc'!$B$3:$L$895,6,FALSE)</f>
        <v>Đường kính 11cm</v>
      </c>
      <c r="J280" s="50" t="str">
        <f>IF(VLOOKUP(F280,'[1]DM hoa chat goc'!$B$3:$L$895,9,FALSE)="Lit","ml",IF(VLOOKUP(F280,'[1]DM hoa chat goc'!$B$3:$L$895,9,FALSE)="Kg","g",VLOOKUP(F280,'[1]DM hoa chat goc'!$B$3:$L$895,9,FALSE)))</f>
        <v>Hộp</v>
      </c>
      <c r="K280" s="74">
        <v>2</v>
      </c>
      <c r="L280" s="52"/>
      <c r="M280" s="47"/>
    </row>
    <row r="281" spans="1:13" s="7" customFormat="1" ht="16.5">
      <c r="A281" s="43">
        <v>38</v>
      </c>
      <c r="B281" s="67" t="s">
        <v>247</v>
      </c>
      <c r="C281" s="45" t="s">
        <v>248</v>
      </c>
      <c r="D281" s="43"/>
      <c r="E281" s="47"/>
      <c r="F281" s="48" t="s">
        <v>57</v>
      </c>
      <c r="G281" s="49" t="str">
        <f>VLOOKUP(F281,'[1]DM hoa chat goc'!$B$3:$L$895,2,FALSE)</f>
        <v>Giấy pH</v>
      </c>
      <c r="H281" s="50" t="str">
        <f>VLOOKUP(F281,'[1]DM hoa chat goc'!$B$3:$L$895,4,FALSE)</f>
        <v>TQ</v>
      </c>
      <c r="I281" s="51">
        <f>VLOOKUP(F281,'[1]DM hoa chat goc'!$B$3:$L$895,6,FALSE)</f>
        <v>0</v>
      </c>
      <c r="J281" s="50" t="str">
        <f>IF(VLOOKUP(F281,'[1]DM hoa chat goc'!$B$3:$L$895,9,FALSE)="Lit","ml",IF(VLOOKUP(F281,'[1]DM hoa chat goc'!$B$3:$L$895,9,FALSE)="Kg","g",VLOOKUP(F281,'[1]DM hoa chat goc'!$B$3:$L$895,9,FALSE)))</f>
        <v>Tép</v>
      </c>
      <c r="K281" s="74">
        <v>20</v>
      </c>
      <c r="L281" s="52"/>
      <c r="M281" s="47"/>
    </row>
    <row r="282" spans="1:13" s="7" customFormat="1" ht="16.5">
      <c r="A282" s="43">
        <v>39</v>
      </c>
      <c r="B282" s="67" t="s">
        <v>249</v>
      </c>
      <c r="C282" s="45" t="s">
        <v>24</v>
      </c>
      <c r="D282" s="43"/>
      <c r="E282" s="47"/>
      <c r="F282" s="48" t="s">
        <v>224</v>
      </c>
      <c r="G282" s="49" t="str">
        <f>VLOOKUP(F282,'[1]DM hoa chat goc'!$B$3:$L$895,2,FALSE)</f>
        <v>Giấy lọc 60 x 60cm</v>
      </c>
      <c r="H282" s="50" t="str">
        <f>VLOOKUP(F282,'[1]DM hoa chat goc'!$B$3:$L$895,4,FALSE)</f>
        <v>TQ</v>
      </c>
      <c r="I282" s="51" t="str">
        <f>VLOOKUP(F282,'[1]DM hoa chat goc'!$B$3:$L$895,6,FALSE)</f>
        <v>60 x 60cm</v>
      </c>
      <c r="J282" s="50" t="str">
        <f>IF(VLOOKUP(F282,'[1]DM hoa chat goc'!$B$3:$L$895,9,FALSE)="Lit","ml",IF(VLOOKUP(F282,'[1]DM hoa chat goc'!$B$3:$L$895,9,FALSE)="Kg","g",VLOOKUP(F282,'[1]DM hoa chat goc'!$B$3:$L$895,9,FALSE)))</f>
        <v>Tờ</v>
      </c>
      <c r="K282" s="74">
        <v>10</v>
      </c>
      <c r="L282" s="52"/>
      <c r="M282" s="47"/>
    </row>
    <row r="283" spans="1:13" s="7" customFormat="1" ht="16.5">
      <c r="A283" s="43">
        <v>40</v>
      </c>
      <c r="B283" s="67" t="s">
        <v>250</v>
      </c>
      <c r="C283" s="45" t="s">
        <v>251</v>
      </c>
      <c r="D283" s="43"/>
      <c r="E283" s="47"/>
      <c r="F283" s="48" t="s">
        <v>202</v>
      </c>
      <c r="G283" s="49" t="str">
        <f>VLOOKUP(F283,'[1]DM hoa chat goc'!$B$3:$L$895,2,FALSE)</f>
        <v>Sodium chloride tinh khiết</v>
      </c>
      <c r="H283" s="50" t="str">
        <f>VLOOKUP(F283,'[1]DM hoa chat goc'!$B$3:$L$895,4,FALSE)</f>
        <v>TQ</v>
      </c>
      <c r="I283" s="51" t="str">
        <f>VLOOKUP(F283,'[1]DM hoa chat goc'!$B$3:$L$895,6,FALSE)</f>
        <v>Chai 500 (g)</v>
      </c>
      <c r="J283" s="50" t="str">
        <f>IF(VLOOKUP(F283,'[1]DM hoa chat goc'!$B$3:$L$895,9,FALSE)="Lit","ml",IF(VLOOKUP(F283,'[1]DM hoa chat goc'!$B$3:$L$895,9,FALSE)="Kg","g",VLOOKUP(F283,'[1]DM hoa chat goc'!$B$3:$L$895,9,FALSE)))</f>
        <v>g</v>
      </c>
      <c r="K283" s="74">
        <v>500</v>
      </c>
      <c r="L283" s="52"/>
      <c r="M283" s="47"/>
    </row>
    <row r="284" spans="1:13" s="7" customFormat="1" ht="16.5">
      <c r="A284" s="43">
        <v>41</v>
      </c>
      <c r="B284" s="67" t="s">
        <v>252</v>
      </c>
      <c r="C284" s="45" t="s">
        <v>253</v>
      </c>
      <c r="D284" s="43"/>
      <c r="E284" s="47"/>
      <c r="F284" s="48" t="s">
        <v>254</v>
      </c>
      <c r="G284" s="49" t="str">
        <f>VLOOKUP(F284,'[1]DM hoa chat goc'!$B$3:$L$895,2,FALSE)</f>
        <v>Ammonium chloride</v>
      </c>
      <c r="H284" s="50" t="str">
        <f>VLOOKUP(F284,'[1]DM hoa chat goc'!$B$3:$L$895,4,FALSE)</f>
        <v>TQ</v>
      </c>
      <c r="I284" s="51" t="str">
        <f>VLOOKUP(F284,'[1]DM hoa chat goc'!$B$3:$L$895,6,FALSE)</f>
        <v>Chai 500 (g)</v>
      </c>
      <c r="J284" s="50" t="str">
        <f>IF(VLOOKUP(F284,'[1]DM hoa chat goc'!$B$3:$L$895,9,FALSE)="Lit","ml",IF(VLOOKUP(F284,'[1]DM hoa chat goc'!$B$3:$L$895,9,FALSE)="Kg","g",VLOOKUP(F284,'[1]DM hoa chat goc'!$B$3:$L$895,9,FALSE)))</f>
        <v>g</v>
      </c>
      <c r="K284" s="74">
        <v>100</v>
      </c>
      <c r="L284" s="52"/>
      <c r="M284" s="47"/>
    </row>
    <row r="285" spans="1:13" s="7" customFormat="1" ht="16.5">
      <c r="A285" s="43">
        <v>42</v>
      </c>
      <c r="B285" s="67" t="s">
        <v>255</v>
      </c>
      <c r="C285" s="45" t="s">
        <v>256</v>
      </c>
      <c r="D285" s="43"/>
      <c r="E285" s="47"/>
      <c r="F285" s="48" t="s">
        <v>41</v>
      </c>
      <c r="G285" s="49" t="str">
        <f>VLOOKUP(F285,'[1]DM hoa chat goc'!$B$3:$L$895,2,FALSE)</f>
        <v>Percloride acid</v>
      </c>
      <c r="H285" s="50" t="str">
        <f>VLOOKUP(F285,'[1]DM hoa chat goc'!$B$3:$L$895,4,FALSE)</f>
        <v>TQ</v>
      </c>
      <c r="I285" s="51">
        <f>VLOOKUP(F285,'[1]DM hoa chat goc'!$B$3:$L$895,6,FALSE)</f>
        <v>0</v>
      </c>
      <c r="J285" s="50" t="str">
        <f>IF(VLOOKUP(F285,'[1]DM hoa chat goc'!$B$3:$L$895,9,FALSE)="Lit","ml",IF(VLOOKUP(F285,'[1]DM hoa chat goc'!$B$3:$L$895,9,FALSE)="Kg","g",VLOOKUP(F285,'[1]DM hoa chat goc'!$B$3:$L$895,9,FALSE)))</f>
        <v>ml</v>
      </c>
      <c r="K285" s="74">
        <v>500</v>
      </c>
      <c r="L285" s="52"/>
      <c r="M285" s="47"/>
    </row>
    <row r="286" spans="1:13" s="7" customFormat="1" ht="16.5">
      <c r="A286" s="43">
        <v>43</v>
      </c>
      <c r="B286" s="67" t="s">
        <v>257</v>
      </c>
      <c r="C286" s="45" t="s">
        <v>258</v>
      </c>
      <c r="D286" s="43"/>
      <c r="E286" s="47"/>
      <c r="F286" s="48" t="s">
        <v>138</v>
      </c>
      <c r="G286" s="49" t="str">
        <f>VLOOKUP(F286,'[1]DM hoa chat goc'!$B$3:$L$895,2,FALSE)</f>
        <v>Methanol</v>
      </c>
      <c r="H286" s="50" t="str">
        <f>VLOOKUP(F286,'[1]DM hoa chat goc'!$B$3:$L$895,4,FALSE)</f>
        <v>TQ</v>
      </c>
      <c r="I286" s="51">
        <f>VLOOKUP(F286,'[1]DM hoa chat goc'!$B$3:$L$895,6,FALSE)</f>
        <v>0</v>
      </c>
      <c r="J286" s="50" t="str">
        <f>IF(VLOOKUP(F286,'[1]DM hoa chat goc'!$B$3:$L$895,9,FALSE)="Lit","ml",IF(VLOOKUP(F286,'[1]DM hoa chat goc'!$B$3:$L$895,9,FALSE)="Kg","g",VLOOKUP(F286,'[1]DM hoa chat goc'!$B$3:$L$895,9,FALSE)))</f>
        <v>ml</v>
      </c>
      <c r="K286" s="74">
        <v>10000</v>
      </c>
      <c r="L286" s="52"/>
      <c r="M286" s="47"/>
    </row>
    <row r="287" spans="1:13" s="7" customFormat="1" ht="16.5">
      <c r="A287" s="43">
        <v>44</v>
      </c>
      <c r="B287" s="67" t="s">
        <v>259</v>
      </c>
      <c r="C287" s="45" t="s">
        <v>260</v>
      </c>
      <c r="D287" s="43"/>
      <c r="E287" s="47"/>
      <c r="F287" s="48" t="s">
        <v>183</v>
      </c>
      <c r="G287" s="49" t="str">
        <f>VLOOKUP(F287,'[1]DM hoa chat goc'!$B$3:$L$895,2,FALSE)</f>
        <v>Cồn tinh khiết</v>
      </c>
      <c r="H287" s="50">
        <f>VLOOKUP(F287,'[1]DM hoa chat goc'!$B$3:$L$895,4,FALSE)</f>
        <v>0</v>
      </c>
      <c r="I287" s="51">
        <f>VLOOKUP(F287,'[1]DM hoa chat goc'!$B$3:$L$895,6,FALSE)</f>
        <v>0</v>
      </c>
      <c r="J287" s="50" t="str">
        <f>IF(VLOOKUP(F287,'[1]DM hoa chat goc'!$B$3:$L$895,9,FALSE)="Lit","ml",IF(VLOOKUP(F287,'[1]DM hoa chat goc'!$B$3:$L$895,9,FALSE)="Kg","g",VLOOKUP(F287,'[1]DM hoa chat goc'!$B$3:$L$895,9,FALSE)))</f>
        <v>ml</v>
      </c>
      <c r="K287" s="74">
        <v>10000</v>
      </c>
      <c r="L287" s="52"/>
      <c r="M287" s="47"/>
    </row>
    <row r="288" spans="1:13" s="7" customFormat="1" ht="16.5">
      <c r="A288" s="43"/>
      <c r="B288" s="44"/>
      <c r="C288" s="45"/>
      <c r="D288" s="43"/>
      <c r="E288" s="47"/>
      <c r="F288" s="48" t="s">
        <v>45</v>
      </c>
      <c r="G288" s="49" t="str">
        <f>VLOOKUP(F288,'[1]DM hoa chat goc'!$B$3:$L$895,2,FALSE)</f>
        <v>Ascorbic acid</v>
      </c>
      <c r="H288" s="50" t="str">
        <f>VLOOKUP(F288,'[1]DM hoa chat goc'!$B$3:$L$895,4,FALSE)</f>
        <v>TQ</v>
      </c>
      <c r="I288" s="51" t="str">
        <f>VLOOKUP(F288,'[1]DM hoa chat goc'!$B$3:$L$895,6,FALSE)</f>
        <v>Chai 250 (g)</v>
      </c>
      <c r="J288" s="50" t="str">
        <f>IF(VLOOKUP(F288,'[1]DM hoa chat goc'!$B$3:$L$895,9,FALSE)="Lit","ml",IF(VLOOKUP(F288,'[1]DM hoa chat goc'!$B$3:$L$895,9,FALSE)="Kg","g",VLOOKUP(F288,'[1]DM hoa chat goc'!$B$3:$L$895,9,FALSE)))</f>
        <v>g</v>
      </c>
      <c r="K288" s="74">
        <v>25</v>
      </c>
      <c r="L288" s="52"/>
      <c r="M288" s="47"/>
    </row>
    <row r="289" spans="1:13" s="7" customFormat="1" ht="16.5">
      <c r="A289" s="43"/>
      <c r="B289" s="44"/>
      <c r="C289" s="45"/>
      <c r="D289" s="43"/>
      <c r="E289" s="47"/>
      <c r="F289" s="48" t="s">
        <v>107</v>
      </c>
      <c r="G289" s="49" t="str">
        <f>VLOOKUP(F289,'[1]DM hoa chat goc'!$B$3:$L$895,2,FALSE)</f>
        <v>Nitric acid</v>
      </c>
      <c r="H289" s="50" t="str">
        <f>VLOOKUP(F289,'[1]DM hoa chat goc'!$B$3:$L$895,4,FALSE)</f>
        <v>TQ</v>
      </c>
      <c r="I289" s="51">
        <f>VLOOKUP(F289,'[1]DM hoa chat goc'!$B$3:$L$895,6,FALSE)</f>
        <v>0</v>
      </c>
      <c r="J289" s="50" t="str">
        <f>IF(VLOOKUP(F289,'[1]DM hoa chat goc'!$B$3:$L$895,9,FALSE)="Lit","ml",IF(VLOOKUP(F289,'[1]DM hoa chat goc'!$B$3:$L$895,9,FALSE)="Kg","g",VLOOKUP(F289,'[1]DM hoa chat goc'!$B$3:$L$895,9,FALSE)))</f>
        <v>ml</v>
      </c>
      <c r="K289" s="74">
        <v>500</v>
      </c>
      <c r="L289" s="52"/>
      <c r="M289" s="47"/>
    </row>
    <row r="290" spans="1:13" s="7" customFormat="1" ht="16.5">
      <c r="A290" s="43"/>
      <c r="B290" s="44"/>
      <c r="C290" s="45"/>
      <c r="D290" s="43"/>
      <c r="E290" s="47"/>
      <c r="F290" s="48" t="s">
        <v>136</v>
      </c>
      <c r="G290" s="49" t="str">
        <f>VLOOKUP(F290,'[1]DM hoa chat goc'!$B$3:$L$895,2,FALSE)</f>
        <v>Methyl blue (MB) </v>
      </c>
      <c r="H290" s="50" t="str">
        <f>VLOOKUP(F290,'[1]DM hoa chat goc'!$B$3:$L$895,4,FALSE)</f>
        <v>TQ</v>
      </c>
      <c r="I290" s="51" t="str">
        <f>VLOOKUP(F290,'[1]DM hoa chat goc'!$B$3:$L$895,6,FALSE)</f>
        <v>Chai 25 (g)</v>
      </c>
      <c r="J290" s="50" t="str">
        <f>IF(VLOOKUP(F290,'[1]DM hoa chat goc'!$B$3:$L$895,9,FALSE)="Lit","ml",IF(VLOOKUP(F290,'[1]DM hoa chat goc'!$B$3:$L$895,9,FALSE)="Kg","g",VLOOKUP(F290,'[1]DM hoa chat goc'!$B$3:$L$895,9,FALSE)))</f>
        <v>g</v>
      </c>
      <c r="K290" s="74">
        <v>25</v>
      </c>
      <c r="L290" s="52"/>
      <c r="M290" s="47"/>
    </row>
    <row r="291" spans="1:13" s="7" customFormat="1" ht="16.5">
      <c r="A291" s="43"/>
      <c r="B291" s="44"/>
      <c r="C291" s="45"/>
      <c r="D291" s="43"/>
      <c r="E291" s="47"/>
      <c r="F291" s="48" t="s">
        <v>29</v>
      </c>
      <c r="G291" s="49" t="str">
        <f>VLOOKUP(F291,'[1]DM hoa chat goc'!$B$3:$L$895,2,FALSE)</f>
        <v>Bao tay cao su</v>
      </c>
      <c r="H291" s="50">
        <f>VLOOKUP(F291,'[1]DM hoa chat goc'!$B$3:$L$895,4,FALSE)</f>
        <v>0</v>
      </c>
      <c r="I291" s="51" t="str">
        <f>VLOOKUP(F291,'[1]DM hoa chat goc'!$B$3:$L$895,6,FALSE)</f>
        <v>Hộp 50 (đôi)</v>
      </c>
      <c r="J291" s="50" t="str">
        <f>IF(VLOOKUP(F291,'[1]DM hoa chat goc'!$B$3:$L$895,9,FALSE)="Lit","ml",IF(VLOOKUP(F291,'[1]DM hoa chat goc'!$B$3:$L$895,9,FALSE)="Kg","g",VLOOKUP(F291,'[1]DM hoa chat goc'!$B$3:$L$895,9,FALSE)))</f>
        <v>Đôi</v>
      </c>
      <c r="K291" s="74">
        <v>500</v>
      </c>
      <c r="L291" s="52"/>
      <c r="M291" s="47"/>
    </row>
    <row r="292" spans="1:13" s="7" customFormat="1" ht="16.5">
      <c r="A292" s="43"/>
      <c r="B292" s="44"/>
      <c r="C292" s="45"/>
      <c r="D292" s="43"/>
      <c r="E292" s="47"/>
      <c r="F292" s="48" t="s">
        <v>39</v>
      </c>
      <c r="G292" s="49" t="str">
        <f>VLOOKUP(F292,'[1]DM hoa chat goc'!$B$3:$L$895,2,FALSE)</f>
        <v>Khẩu trang hoạt tính</v>
      </c>
      <c r="H292" s="50">
        <f>VLOOKUP(F292,'[1]DM hoa chat goc'!$B$3:$L$895,4,FALSE)</f>
        <v>0</v>
      </c>
      <c r="I292" s="51">
        <f>VLOOKUP(F292,'[1]DM hoa chat goc'!$B$3:$L$895,6,FALSE)</f>
        <v>0</v>
      </c>
      <c r="J292" s="50" t="str">
        <f>IF(VLOOKUP(F292,'[1]DM hoa chat goc'!$B$3:$L$895,9,FALSE)="Lit","ml",IF(VLOOKUP(F292,'[1]DM hoa chat goc'!$B$3:$L$895,9,FALSE)="Kg","g",VLOOKUP(F292,'[1]DM hoa chat goc'!$B$3:$L$895,9,FALSE)))</f>
        <v>Cái</v>
      </c>
      <c r="K292" s="74">
        <v>597</v>
      </c>
      <c r="L292" s="52"/>
      <c r="M292" s="47"/>
    </row>
    <row r="293" spans="1:13" s="7" customFormat="1" ht="50.25" customHeight="1">
      <c r="A293" s="43">
        <v>45</v>
      </c>
      <c r="B293" s="44" t="s">
        <v>261</v>
      </c>
      <c r="C293" s="45" t="s">
        <v>262</v>
      </c>
      <c r="D293" s="43">
        <v>2005150294</v>
      </c>
      <c r="E293" s="57" t="s">
        <v>236</v>
      </c>
      <c r="F293" s="48" t="s">
        <v>38</v>
      </c>
      <c r="G293" s="49" t="str">
        <f>VLOOKUP(F293,'[1]DM hoa chat goc'!$B$3:$L$895,2,FALSE)</f>
        <v>Acetic acid</v>
      </c>
      <c r="H293" s="50" t="str">
        <f>VLOOKUP(F293,'[1]DM hoa chat goc'!$B$3:$L$895,4,FALSE)</f>
        <v>TQ</v>
      </c>
      <c r="I293" s="51" t="str">
        <f>VLOOKUP(F293,'[1]DM hoa chat goc'!$B$3:$L$895,6,FALSE)</f>
        <v>Chai 500 (ml)</v>
      </c>
      <c r="J293" s="50" t="str">
        <f>IF(VLOOKUP(F293,'[1]DM hoa chat goc'!$B$3:$L$895,9,FALSE)="Lit","ml",IF(VLOOKUP(F293,'[1]DM hoa chat goc'!$B$3:$L$895,9,FALSE)="Kg","g",VLOOKUP(F293,'[1]DM hoa chat goc'!$B$3:$L$895,9,FALSE)))</f>
        <v>ml</v>
      </c>
      <c r="K293" s="77">
        <v>2000</v>
      </c>
      <c r="L293" s="52" t="s">
        <v>142</v>
      </c>
      <c r="M293" s="47"/>
    </row>
    <row r="294" spans="1:13" s="7" customFormat="1" ht="50.25" customHeight="1">
      <c r="A294" s="43">
        <v>46</v>
      </c>
      <c r="B294" s="44" t="s">
        <v>263</v>
      </c>
      <c r="C294" s="45" t="s">
        <v>264</v>
      </c>
      <c r="D294" s="43">
        <v>2005150286</v>
      </c>
      <c r="E294" s="57" t="s">
        <v>236</v>
      </c>
      <c r="F294" s="48" t="s">
        <v>183</v>
      </c>
      <c r="G294" s="49" t="str">
        <f>VLOOKUP(F294,'[1]DM hoa chat goc'!$B$3:$L$895,2,FALSE)</f>
        <v>Cồn tinh khiết</v>
      </c>
      <c r="H294" s="50">
        <f>VLOOKUP(F294,'[1]DM hoa chat goc'!$B$3:$L$895,4,FALSE)</f>
        <v>0</v>
      </c>
      <c r="I294" s="51">
        <f>VLOOKUP(F294,'[1]DM hoa chat goc'!$B$3:$L$895,6,FALSE)</f>
        <v>0</v>
      </c>
      <c r="J294" s="50" t="str">
        <f>IF(VLOOKUP(F294,'[1]DM hoa chat goc'!$B$3:$L$895,9,FALSE)="Lit","ml",IF(VLOOKUP(F294,'[1]DM hoa chat goc'!$B$3:$L$895,9,FALSE)="Kg","g",VLOOKUP(F294,'[1]DM hoa chat goc'!$B$3:$L$895,9,FALSE)))</f>
        <v>ml</v>
      </c>
      <c r="K294" s="77">
        <v>3000</v>
      </c>
      <c r="L294" s="52"/>
      <c r="M294" s="47"/>
    </row>
    <row r="295" spans="1:13" s="7" customFormat="1" ht="50.25" customHeight="1">
      <c r="A295" s="43">
        <v>47</v>
      </c>
      <c r="B295" s="44" t="s">
        <v>117</v>
      </c>
      <c r="C295" s="45" t="s">
        <v>265</v>
      </c>
      <c r="D295" s="43">
        <v>2005150208</v>
      </c>
      <c r="E295" s="57" t="s">
        <v>236</v>
      </c>
      <c r="F295" s="48" t="s">
        <v>41</v>
      </c>
      <c r="G295" s="49" t="str">
        <f>VLOOKUP(F295,'[1]DM hoa chat goc'!$B$3:$L$895,2,FALSE)</f>
        <v>Percloride acid</v>
      </c>
      <c r="H295" s="50" t="str">
        <f>VLOOKUP(F295,'[1]DM hoa chat goc'!$B$3:$L$895,4,FALSE)</f>
        <v>TQ</v>
      </c>
      <c r="I295" s="51">
        <f>VLOOKUP(F295,'[1]DM hoa chat goc'!$B$3:$L$895,6,FALSE)</f>
        <v>0</v>
      </c>
      <c r="J295" s="50" t="str">
        <f>IF(VLOOKUP(F295,'[1]DM hoa chat goc'!$B$3:$L$895,9,FALSE)="Lit","ml",IF(VLOOKUP(F295,'[1]DM hoa chat goc'!$B$3:$L$895,9,FALSE)="Kg","g",VLOOKUP(F295,'[1]DM hoa chat goc'!$B$3:$L$895,9,FALSE)))</f>
        <v>ml</v>
      </c>
      <c r="K295" s="77">
        <v>6000</v>
      </c>
      <c r="L295" s="52"/>
      <c r="M295" s="47"/>
    </row>
    <row r="296" spans="1:13" s="7" customFormat="1" ht="50.25" customHeight="1">
      <c r="A296" s="43">
        <v>48</v>
      </c>
      <c r="B296" s="44" t="s">
        <v>266</v>
      </c>
      <c r="C296" s="45" t="s">
        <v>32</v>
      </c>
      <c r="D296" s="43">
        <v>2005150084</v>
      </c>
      <c r="E296" s="47" t="s">
        <v>236</v>
      </c>
      <c r="F296" s="48" t="s">
        <v>116</v>
      </c>
      <c r="G296" s="49" t="str">
        <f>VLOOKUP(F296,'[1]DM hoa chat goc'!$B$3:$L$895,2,FALSE)</f>
        <v>Ethyl acetate</v>
      </c>
      <c r="H296" s="50">
        <f>VLOOKUP(F296,'[1]DM hoa chat goc'!$B$3:$L$895,4,FALSE)</f>
        <v>0</v>
      </c>
      <c r="I296" s="51">
        <f>VLOOKUP(F296,'[1]DM hoa chat goc'!$B$3:$L$895,6,FALSE)</f>
        <v>0</v>
      </c>
      <c r="J296" s="50" t="str">
        <f>IF(VLOOKUP(F296,'[1]DM hoa chat goc'!$B$3:$L$895,9,FALSE)="Lit","ml",IF(VLOOKUP(F296,'[1]DM hoa chat goc'!$B$3:$L$895,9,FALSE)="Kg","g",VLOOKUP(F296,'[1]DM hoa chat goc'!$B$3:$L$895,9,FALSE)))</f>
        <v>ml</v>
      </c>
      <c r="K296" s="77">
        <v>7500</v>
      </c>
      <c r="L296" s="52"/>
      <c r="M296" s="47"/>
    </row>
    <row r="297" spans="1:13" s="7" customFormat="1" ht="50.25" customHeight="1">
      <c r="A297" s="43">
        <v>49</v>
      </c>
      <c r="B297" s="44" t="s">
        <v>267</v>
      </c>
      <c r="C297" s="45" t="s">
        <v>268</v>
      </c>
      <c r="D297" s="43">
        <v>2005150356</v>
      </c>
      <c r="E297" s="47" t="s">
        <v>236</v>
      </c>
      <c r="F297" s="48" t="s">
        <v>269</v>
      </c>
      <c r="G297" s="49" t="str">
        <f>VLOOKUP(F297,'[1]DM hoa chat goc'!$B$3:$L$895,2,FALSE)</f>
        <v>3,5-Dinitrosalicylic acid (DNS)</v>
      </c>
      <c r="H297" s="50" t="str">
        <f>VLOOKUP(F297,'[1]DM hoa chat goc'!$B$3:$L$895,4,FALSE)</f>
        <v>TQ</v>
      </c>
      <c r="I297" s="51" t="str">
        <f>VLOOKUP(F297,'[1]DM hoa chat goc'!$B$3:$L$895,6,FALSE)</f>
        <v>Chai 25 (g)</v>
      </c>
      <c r="J297" s="50" t="str">
        <f>IF(VLOOKUP(F297,'[1]DM hoa chat goc'!$B$3:$L$895,9,FALSE)="Lit","ml",IF(VLOOKUP(F297,'[1]DM hoa chat goc'!$B$3:$L$895,9,FALSE)="Kg","g",VLOOKUP(F297,'[1]DM hoa chat goc'!$B$3:$L$895,9,FALSE)))</f>
        <v>g</v>
      </c>
      <c r="K297" s="77">
        <v>50</v>
      </c>
      <c r="L297" s="52"/>
      <c r="M297" s="47"/>
    </row>
    <row r="298" spans="1:13" s="7" customFormat="1" ht="50.25" customHeight="1">
      <c r="A298" s="43">
        <v>50</v>
      </c>
      <c r="B298" s="44" t="s">
        <v>270</v>
      </c>
      <c r="C298" s="45" t="s">
        <v>191</v>
      </c>
      <c r="D298" s="43">
        <v>2005150412</v>
      </c>
      <c r="E298" s="47" t="s">
        <v>236</v>
      </c>
      <c r="F298" s="48" t="s">
        <v>233</v>
      </c>
      <c r="G298" s="49" t="str">
        <f>VLOOKUP(F298,'[1]DM hoa chat goc'!$B$3:$L$895,2,FALSE)</f>
        <v>Disodium phosphate</v>
      </c>
      <c r="H298" s="50" t="str">
        <f>VLOOKUP(F298,'[1]DM hoa chat goc'!$B$3:$L$895,4,FALSE)</f>
        <v>TQ</v>
      </c>
      <c r="I298" s="51">
        <f>VLOOKUP(F298,'[1]DM hoa chat goc'!$B$3:$L$895,6,FALSE)</f>
        <v>0</v>
      </c>
      <c r="J298" s="50" t="str">
        <f>IF(VLOOKUP(F298,'[1]DM hoa chat goc'!$B$3:$L$895,9,FALSE)="Lit","ml",IF(VLOOKUP(F298,'[1]DM hoa chat goc'!$B$3:$L$895,9,FALSE)="Kg","g",VLOOKUP(F298,'[1]DM hoa chat goc'!$B$3:$L$895,9,FALSE)))</f>
        <v>g</v>
      </c>
      <c r="K298" s="77">
        <v>2000</v>
      </c>
      <c r="L298" s="52"/>
      <c r="M298" s="47"/>
    </row>
    <row r="299" spans="1:13" s="7" customFormat="1" ht="50.25" customHeight="1">
      <c r="A299" s="43">
        <v>51</v>
      </c>
      <c r="B299" s="44" t="s">
        <v>271</v>
      </c>
      <c r="C299" s="45" t="s">
        <v>272</v>
      </c>
      <c r="D299" s="43">
        <v>2005150158</v>
      </c>
      <c r="E299" s="47" t="s">
        <v>236</v>
      </c>
      <c r="F299" s="48" t="s">
        <v>232</v>
      </c>
      <c r="G299" s="49" t="str">
        <f>VLOOKUP(F299,'[1]DM hoa chat goc'!$B$3:$L$895,2,FALSE)</f>
        <v>Monosodium phosphate</v>
      </c>
      <c r="H299" s="50">
        <f>VLOOKUP(F299,'[1]DM hoa chat goc'!$B$3:$L$895,4,FALSE)</f>
        <v>0</v>
      </c>
      <c r="I299" s="51">
        <f>VLOOKUP(F299,'[1]DM hoa chat goc'!$B$3:$L$895,6,FALSE)</f>
        <v>0</v>
      </c>
      <c r="J299" s="50" t="str">
        <f>IF(VLOOKUP(F299,'[1]DM hoa chat goc'!$B$3:$L$895,9,FALSE)="Lit","ml",IF(VLOOKUP(F299,'[1]DM hoa chat goc'!$B$3:$L$895,9,FALSE)="Kg","g",VLOOKUP(F299,'[1]DM hoa chat goc'!$B$3:$L$895,9,FALSE)))</f>
        <v>g</v>
      </c>
      <c r="K299" s="77">
        <v>3000</v>
      </c>
      <c r="L299" s="52"/>
      <c r="M299" s="47"/>
    </row>
    <row r="300" spans="1:13" s="7" customFormat="1" ht="50.25" customHeight="1">
      <c r="A300" s="43">
        <v>52</v>
      </c>
      <c r="B300" s="44" t="s">
        <v>273</v>
      </c>
      <c r="C300" s="45" t="s">
        <v>274</v>
      </c>
      <c r="D300" s="43">
        <v>2005159960</v>
      </c>
      <c r="E300" s="47" t="s">
        <v>236</v>
      </c>
      <c r="F300" s="48" t="s">
        <v>123</v>
      </c>
      <c r="G300" s="49" t="str">
        <f>VLOOKUP(F300,'[1]DM hoa chat goc'!$B$3:$L$895,2,FALSE)</f>
        <v>Potassium sodium tartrate </v>
      </c>
      <c r="H300" s="50" t="str">
        <f>VLOOKUP(F300,'[1]DM hoa chat goc'!$B$3:$L$895,4,FALSE)</f>
        <v>TQ</v>
      </c>
      <c r="I300" s="51">
        <f>VLOOKUP(F300,'[1]DM hoa chat goc'!$B$3:$L$895,6,FALSE)</f>
        <v>0</v>
      </c>
      <c r="J300" s="50" t="str">
        <f>IF(VLOOKUP(F300,'[1]DM hoa chat goc'!$B$3:$L$895,9,FALSE)="Lit","ml",IF(VLOOKUP(F300,'[1]DM hoa chat goc'!$B$3:$L$895,9,FALSE)="Kg","g",VLOOKUP(F300,'[1]DM hoa chat goc'!$B$3:$L$895,9,FALSE)))</f>
        <v>g</v>
      </c>
      <c r="K300" s="77">
        <v>1000</v>
      </c>
      <c r="L300" s="52"/>
      <c r="M300" s="47"/>
    </row>
    <row r="301" spans="1:13" s="7" customFormat="1" ht="16.5">
      <c r="A301" s="43"/>
      <c r="B301" s="44"/>
      <c r="C301" s="45"/>
      <c r="D301" s="43"/>
      <c r="E301" s="47"/>
      <c r="F301" s="48" t="s">
        <v>46</v>
      </c>
      <c r="G301" s="49" t="str">
        <f>VLOOKUP(F301,'[1]DM hoa chat goc'!$B$3:$L$895,2,FALSE)</f>
        <v>Sodium hydroxide </v>
      </c>
      <c r="H301" s="50" t="str">
        <f>VLOOKUP(F301,'[1]DM hoa chat goc'!$B$3:$L$895,4,FALSE)</f>
        <v>TQ</v>
      </c>
      <c r="I301" s="51" t="str">
        <f>VLOOKUP(F301,'[1]DM hoa chat goc'!$B$3:$L$895,6,FALSE)</f>
        <v>Chai 500 (g)</v>
      </c>
      <c r="J301" s="50" t="str">
        <f>IF(VLOOKUP(F301,'[1]DM hoa chat goc'!$B$3:$L$895,9,FALSE)="Lit","ml",IF(VLOOKUP(F301,'[1]DM hoa chat goc'!$B$3:$L$895,9,FALSE)="Kg","g",VLOOKUP(F301,'[1]DM hoa chat goc'!$B$3:$L$895,9,FALSE)))</f>
        <v>g</v>
      </c>
      <c r="K301" s="77">
        <v>500</v>
      </c>
      <c r="L301" s="52"/>
      <c r="M301" s="47"/>
    </row>
    <row r="302" spans="1:13" s="7" customFormat="1" ht="16.5">
      <c r="A302" s="43"/>
      <c r="B302" s="44"/>
      <c r="C302" s="45"/>
      <c r="D302" s="43"/>
      <c r="E302" s="47"/>
      <c r="F302" s="48" t="s">
        <v>87</v>
      </c>
      <c r="G302" s="49" t="str">
        <f>VLOOKUP(F302,'[1]DM hoa chat goc'!$B$3:$L$895,2,FALSE)</f>
        <v>Tinh bột</v>
      </c>
      <c r="H302" s="50" t="str">
        <f>VLOOKUP(F302,'[1]DM hoa chat goc'!$B$3:$L$895,4,FALSE)</f>
        <v>TQ</v>
      </c>
      <c r="I302" s="51" t="str">
        <f>VLOOKUP(F302,'[1]DM hoa chat goc'!$B$3:$L$895,6,FALSE)</f>
        <v>Chai 500 (ml)</v>
      </c>
      <c r="J302" s="50" t="str">
        <f>IF(VLOOKUP(F302,'[1]DM hoa chat goc'!$B$3:$L$895,9,FALSE)="Lit","ml",IF(VLOOKUP(F302,'[1]DM hoa chat goc'!$B$3:$L$895,9,FALSE)="Kg","g",VLOOKUP(F302,'[1]DM hoa chat goc'!$B$3:$L$895,9,FALSE)))</f>
        <v>g</v>
      </c>
      <c r="K302" s="77">
        <v>200</v>
      </c>
      <c r="L302" s="52"/>
      <c r="M302" s="47"/>
    </row>
    <row r="303" spans="1:13" s="7" customFormat="1" ht="42" customHeight="1">
      <c r="A303" s="43">
        <v>52</v>
      </c>
      <c r="B303" s="44" t="s">
        <v>275</v>
      </c>
      <c r="C303" s="45" t="s">
        <v>276</v>
      </c>
      <c r="D303" s="43">
        <v>2022150210</v>
      </c>
      <c r="E303" s="57" t="s">
        <v>277</v>
      </c>
      <c r="F303" s="48" t="s">
        <v>60</v>
      </c>
      <c r="G303" s="49" t="str">
        <f>VLOOKUP(F303,'[1]DM hoa chat goc'!$B$3:$L$895,2,FALSE)</f>
        <v>Cồn thực phẩm</v>
      </c>
      <c r="H303" s="50">
        <f>VLOOKUP(F303,'[1]DM hoa chat goc'!$B$3:$L$895,4,FALSE)</f>
        <v>0</v>
      </c>
      <c r="I303" s="51">
        <f>VLOOKUP(F303,'[1]DM hoa chat goc'!$B$3:$L$895,6,FALSE)</f>
        <v>0</v>
      </c>
      <c r="J303" s="50" t="str">
        <f>IF(VLOOKUP(F303,'[1]DM hoa chat goc'!$B$3:$L$895,9,FALSE)="Lit","ml",IF(VLOOKUP(F303,'[1]DM hoa chat goc'!$B$3:$L$895,9,FALSE)="Kg","g",VLOOKUP(F303,'[1]DM hoa chat goc'!$B$3:$L$895,9,FALSE)))</f>
        <v>ml</v>
      </c>
      <c r="K303" s="74">
        <v>5000</v>
      </c>
      <c r="L303" s="52" t="s">
        <v>278</v>
      </c>
      <c r="M303" s="47"/>
    </row>
    <row r="304" spans="1:13" s="7" customFormat="1" ht="27">
      <c r="A304" s="43"/>
      <c r="B304" s="44"/>
      <c r="C304" s="45"/>
      <c r="D304" s="43"/>
      <c r="E304" s="47"/>
      <c r="F304" s="48" t="s">
        <v>36</v>
      </c>
      <c r="G304" s="49" t="str">
        <f>VLOOKUP(F304,'[1]DM hoa chat goc'!$B$3:$L$895,2,FALSE)</f>
        <v>Giấy lọc băng vàng phi 11cm</v>
      </c>
      <c r="H304" s="50" t="str">
        <f>VLOOKUP(F304,'[1]DM hoa chat goc'!$B$3:$L$895,4,FALSE)</f>
        <v>TQ</v>
      </c>
      <c r="I304" s="51" t="str">
        <f>VLOOKUP(F304,'[1]DM hoa chat goc'!$B$3:$L$895,6,FALSE)</f>
        <v>Đường kính 11cm</v>
      </c>
      <c r="J304" s="50" t="str">
        <f>IF(VLOOKUP(F304,'[1]DM hoa chat goc'!$B$3:$L$895,9,FALSE)="Lit","ml",IF(VLOOKUP(F304,'[1]DM hoa chat goc'!$B$3:$L$895,9,FALSE)="Kg","g",VLOOKUP(F304,'[1]DM hoa chat goc'!$B$3:$L$895,9,FALSE)))</f>
        <v>Hộp</v>
      </c>
      <c r="K304" s="74">
        <v>1</v>
      </c>
      <c r="L304" s="52"/>
      <c r="M304" s="47"/>
    </row>
    <row r="305" spans="1:13" s="7" customFormat="1" ht="16.5">
      <c r="A305" s="43"/>
      <c r="B305" s="44"/>
      <c r="C305" s="45"/>
      <c r="D305" s="43"/>
      <c r="E305" s="47"/>
      <c r="F305" s="48" t="s">
        <v>279</v>
      </c>
      <c r="G305" s="49" t="str">
        <f>VLOOKUP(F305,'[1]DM hoa chat goc'!$B$3:$L$895,2,FALSE)</f>
        <v>Giấy quì tím </v>
      </c>
      <c r="H305" s="50" t="str">
        <f>VLOOKUP(F305,'[1]DM hoa chat goc'!$B$3:$L$895,4,FALSE)</f>
        <v>TQ</v>
      </c>
      <c r="I305" s="51">
        <f>VLOOKUP(F305,'[1]DM hoa chat goc'!$B$3:$L$895,6,FALSE)</f>
        <v>0</v>
      </c>
      <c r="J305" s="50" t="str">
        <f>IF(VLOOKUP(F305,'[1]DM hoa chat goc'!$B$3:$L$895,9,FALSE)="Lit","ml",IF(VLOOKUP(F305,'[1]DM hoa chat goc'!$B$3:$L$895,9,FALSE)="Kg","g",VLOOKUP(F305,'[1]DM hoa chat goc'!$B$3:$L$895,9,FALSE)))</f>
        <v>Hộp </v>
      </c>
      <c r="K305" s="74">
        <v>2</v>
      </c>
      <c r="L305" s="52"/>
      <c r="M305" s="47"/>
    </row>
    <row r="306" spans="1:13" s="7" customFormat="1" ht="48.75" customHeight="1">
      <c r="A306" s="43">
        <v>53</v>
      </c>
      <c r="B306" s="44" t="s">
        <v>280</v>
      </c>
      <c r="C306" s="45" t="s">
        <v>281</v>
      </c>
      <c r="D306" s="43">
        <v>2022150188</v>
      </c>
      <c r="E306" s="57" t="s">
        <v>282</v>
      </c>
      <c r="F306" s="46" t="s">
        <v>224</v>
      </c>
      <c r="G306" s="49" t="str">
        <f>VLOOKUP(F306,'[1]DM hoa chat goc'!$B$3:$L$895,2,FALSE)</f>
        <v>Giấy lọc 60 x 60cm</v>
      </c>
      <c r="H306" s="50" t="str">
        <f>VLOOKUP(F306,'[1]DM hoa chat goc'!$B$3:$L$895,4,FALSE)</f>
        <v>TQ</v>
      </c>
      <c r="I306" s="51" t="str">
        <f>VLOOKUP(F306,'[1]DM hoa chat goc'!$B$3:$L$895,6,FALSE)</f>
        <v>60 x 60cm</v>
      </c>
      <c r="J306" s="50" t="str">
        <f>IF(VLOOKUP(F306,'[1]DM hoa chat goc'!$B$3:$L$895,9,FALSE)="Lit","ml",IF(VLOOKUP(F306,'[1]DM hoa chat goc'!$B$3:$L$895,9,FALSE)="Kg","g",VLOOKUP(F306,'[1]DM hoa chat goc'!$B$3:$L$895,9,FALSE)))</f>
        <v>Tờ</v>
      </c>
      <c r="K306" s="74">
        <v>30</v>
      </c>
      <c r="L306" s="52" t="s">
        <v>58</v>
      </c>
      <c r="M306" s="47"/>
    </row>
    <row r="307" spans="1:13" s="7" customFormat="1" ht="16.5">
      <c r="A307" s="43"/>
      <c r="B307" s="44"/>
      <c r="C307" s="45"/>
      <c r="D307" s="43"/>
      <c r="E307" s="47"/>
      <c r="F307" s="46" t="s">
        <v>59</v>
      </c>
      <c r="G307" s="49" t="str">
        <f>VLOOKUP(F307,'[1]DM hoa chat goc'!$B$3:$L$895,2,FALSE)</f>
        <v>Cồn 96%</v>
      </c>
      <c r="H307" s="50">
        <f>VLOOKUP(F307,'[1]DM hoa chat goc'!$B$3:$L$895,4,FALSE)</f>
        <v>0</v>
      </c>
      <c r="I307" s="51">
        <f>VLOOKUP(F307,'[1]DM hoa chat goc'!$B$3:$L$895,6,FALSE)</f>
        <v>0</v>
      </c>
      <c r="J307" s="50" t="str">
        <f>IF(VLOOKUP(F307,'[1]DM hoa chat goc'!$B$3:$L$895,9,FALSE)="Lit","ml",IF(VLOOKUP(F307,'[1]DM hoa chat goc'!$B$3:$L$895,9,FALSE)="Kg","g",VLOOKUP(F307,'[1]DM hoa chat goc'!$B$3:$L$895,9,FALSE)))</f>
        <v>ml</v>
      </c>
      <c r="K307" s="74">
        <v>5000</v>
      </c>
      <c r="L307" s="52"/>
      <c r="M307" s="47"/>
    </row>
    <row r="308" spans="1:13" s="7" customFormat="1" ht="16.5">
      <c r="A308" s="43"/>
      <c r="B308" s="44"/>
      <c r="C308" s="45"/>
      <c r="D308" s="43"/>
      <c r="E308" s="47"/>
      <c r="F308" s="46" t="s">
        <v>125</v>
      </c>
      <c r="G308" s="49" t="str">
        <f>VLOOKUP(F308,'[1]DM hoa chat goc'!$B$3:$L$895,2,FALSE)</f>
        <v>ZnSO4</v>
      </c>
      <c r="H308" s="50" t="str">
        <f>VLOOKUP(F308,'[1]DM hoa chat goc'!$B$3:$L$895,4,FALSE)</f>
        <v>Merck</v>
      </c>
      <c r="I308" s="51">
        <f>VLOOKUP(F308,'[1]DM hoa chat goc'!$B$3:$L$895,6,FALSE)</f>
        <v>0</v>
      </c>
      <c r="J308" s="50" t="str">
        <f>IF(VLOOKUP(F308,'[1]DM hoa chat goc'!$B$3:$L$895,9,FALSE)="Lit","ml",IF(VLOOKUP(F308,'[1]DM hoa chat goc'!$B$3:$L$895,9,FALSE)="Kg","g",VLOOKUP(F308,'[1]DM hoa chat goc'!$B$3:$L$895,9,FALSE)))</f>
        <v>g</v>
      </c>
      <c r="K308" s="74">
        <v>100</v>
      </c>
      <c r="L308" s="52"/>
      <c r="M308" s="47"/>
    </row>
    <row r="309" spans="1:13" s="7" customFormat="1" ht="16.5">
      <c r="A309" s="43"/>
      <c r="B309" s="44"/>
      <c r="C309" s="45"/>
      <c r="D309" s="43"/>
      <c r="E309" s="47"/>
      <c r="F309" s="46" t="s">
        <v>52</v>
      </c>
      <c r="G309" s="49" t="str">
        <f>VLOOKUP(F309,'[1]DM hoa chat goc'!$B$3:$L$895,2,FALSE)</f>
        <v>Sulfuric acid</v>
      </c>
      <c r="H309" s="50" t="str">
        <f>VLOOKUP(F309,'[1]DM hoa chat goc'!$B$3:$L$895,4,FALSE)</f>
        <v>TQ</v>
      </c>
      <c r="I309" s="51" t="str">
        <f>VLOOKUP(F309,'[1]DM hoa chat goc'!$B$3:$L$895,6,FALSE)</f>
        <v>Chai 500 (ml)</v>
      </c>
      <c r="J309" s="50" t="str">
        <f>IF(VLOOKUP(F309,'[1]DM hoa chat goc'!$B$3:$L$895,9,FALSE)="Lit","ml",IF(VLOOKUP(F309,'[1]DM hoa chat goc'!$B$3:$L$895,9,FALSE)="Kg","g",VLOOKUP(F309,'[1]DM hoa chat goc'!$B$3:$L$895,9,FALSE)))</f>
        <v>ml</v>
      </c>
      <c r="K309" s="74">
        <v>1500</v>
      </c>
      <c r="L309" s="52"/>
      <c r="M309" s="47"/>
    </row>
    <row r="310" spans="1:13" s="7" customFormat="1" ht="16.5">
      <c r="A310" s="43"/>
      <c r="B310" s="44"/>
      <c r="C310" s="45"/>
      <c r="D310" s="43"/>
      <c r="E310" s="47"/>
      <c r="F310" s="46" t="s">
        <v>48</v>
      </c>
      <c r="G310" s="49" t="str">
        <f>VLOOKUP(F310,'[1]DM hoa chat goc'!$B$3:$L$895,2,FALSE)</f>
        <v>Hydrochloric acid</v>
      </c>
      <c r="H310" s="50" t="str">
        <f>VLOOKUP(F310,'[1]DM hoa chat goc'!$B$3:$L$895,4,FALSE)</f>
        <v>TQ</v>
      </c>
      <c r="I310" s="51" t="str">
        <f>VLOOKUP(F310,'[1]DM hoa chat goc'!$B$3:$L$895,6,FALSE)</f>
        <v>Chai 500 (ml)</v>
      </c>
      <c r="J310" s="50" t="str">
        <f>IF(VLOOKUP(F310,'[1]DM hoa chat goc'!$B$3:$L$895,9,FALSE)="Lit","ml",IF(VLOOKUP(F310,'[1]DM hoa chat goc'!$B$3:$L$895,9,FALSE)="Kg","g",VLOOKUP(F310,'[1]DM hoa chat goc'!$B$3:$L$895,9,FALSE)))</f>
        <v>ml</v>
      </c>
      <c r="K310" s="74">
        <v>1500</v>
      </c>
      <c r="L310" s="52"/>
      <c r="M310" s="47"/>
    </row>
    <row r="311" spans="1:13" s="7" customFormat="1" ht="16.5">
      <c r="A311" s="43"/>
      <c r="B311" s="44"/>
      <c r="C311" s="45"/>
      <c r="D311" s="43"/>
      <c r="E311" s="47"/>
      <c r="F311" s="46" t="s">
        <v>123</v>
      </c>
      <c r="G311" s="49" t="str">
        <f>VLOOKUP(F311,'[1]DM hoa chat goc'!$B$3:$L$895,2,FALSE)</f>
        <v>Potassium sodium tartrate </v>
      </c>
      <c r="H311" s="50" t="str">
        <f>VLOOKUP(F311,'[1]DM hoa chat goc'!$B$3:$L$895,4,FALSE)</f>
        <v>TQ</v>
      </c>
      <c r="I311" s="51">
        <f>VLOOKUP(F311,'[1]DM hoa chat goc'!$B$3:$L$895,6,FALSE)</f>
        <v>0</v>
      </c>
      <c r="J311" s="50" t="str">
        <f>IF(VLOOKUP(F311,'[1]DM hoa chat goc'!$B$3:$L$895,9,FALSE)="Lit","ml",IF(VLOOKUP(F311,'[1]DM hoa chat goc'!$B$3:$L$895,9,FALSE)="Kg","g",VLOOKUP(F311,'[1]DM hoa chat goc'!$B$3:$L$895,9,FALSE)))</f>
        <v>g</v>
      </c>
      <c r="K311" s="74">
        <v>1000</v>
      </c>
      <c r="L311" s="52"/>
      <c r="M311" s="47"/>
    </row>
    <row r="312" spans="1:13" s="7" customFormat="1" ht="16.5">
      <c r="A312" s="43"/>
      <c r="B312" s="44"/>
      <c r="C312" s="45"/>
      <c r="D312" s="43"/>
      <c r="E312" s="47"/>
      <c r="F312" s="46" t="s">
        <v>283</v>
      </c>
      <c r="G312" s="49" t="str">
        <f>VLOOKUP(F312,'[1]DM hoa chat goc'!$B$3:$L$895,2,FALSE)</f>
        <v>Potassium permanganeseate </v>
      </c>
      <c r="H312" s="50" t="str">
        <f>VLOOKUP(F312,'[1]DM hoa chat goc'!$B$3:$L$895,4,FALSE)</f>
        <v>TQ</v>
      </c>
      <c r="I312" s="51">
        <f>VLOOKUP(F312,'[1]DM hoa chat goc'!$B$3:$L$895,6,FALSE)</f>
        <v>0</v>
      </c>
      <c r="J312" s="50" t="str">
        <f>IF(VLOOKUP(F312,'[1]DM hoa chat goc'!$B$3:$L$895,9,FALSE)="Lit","ml",IF(VLOOKUP(F312,'[1]DM hoa chat goc'!$B$3:$L$895,9,FALSE)="Kg","g",VLOOKUP(F312,'[1]DM hoa chat goc'!$B$3:$L$895,9,FALSE)))</f>
        <v>g</v>
      </c>
      <c r="K312" s="74">
        <v>200</v>
      </c>
      <c r="L312" s="52"/>
      <c r="M312" s="47"/>
    </row>
    <row r="313" spans="1:13" s="7" customFormat="1" ht="16.5">
      <c r="A313" s="43"/>
      <c r="B313" s="44"/>
      <c r="C313" s="45"/>
      <c r="D313" s="43"/>
      <c r="E313" s="47"/>
      <c r="F313" s="46" t="s">
        <v>81</v>
      </c>
      <c r="G313" s="49" t="str">
        <f>VLOOKUP(F313,'[1]DM hoa chat goc'!$B$3:$L$895,2,FALSE)</f>
        <v>NaOH</v>
      </c>
      <c r="H313" s="50" t="str">
        <f>VLOOKUP(F313,'[1]DM hoa chat goc'!$B$3:$L$895,4,FALSE)</f>
        <v>Merck </v>
      </c>
      <c r="I313" s="51">
        <f>VLOOKUP(F313,'[1]DM hoa chat goc'!$B$3:$L$895,6,FALSE)</f>
        <v>0</v>
      </c>
      <c r="J313" s="50" t="str">
        <f>IF(VLOOKUP(F313,'[1]DM hoa chat goc'!$B$3:$L$895,9,FALSE)="Lit","ml",IF(VLOOKUP(F313,'[1]DM hoa chat goc'!$B$3:$L$895,9,FALSE)="Kg","g",VLOOKUP(F313,'[1]DM hoa chat goc'!$B$3:$L$895,9,FALSE)))</f>
        <v>g</v>
      </c>
      <c r="K313" s="74">
        <v>500</v>
      </c>
      <c r="L313" s="52"/>
      <c r="M313" s="47"/>
    </row>
    <row r="314" spans="1:13" s="7" customFormat="1" ht="16.5">
      <c r="A314" s="43"/>
      <c r="B314" s="44"/>
      <c r="C314" s="45"/>
      <c r="D314" s="43"/>
      <c r="E314" s="47"/>
      <c r="F314" s="46" t="s">
        <v>126</v>
      </c>
      <c r="G314" s="49" t="str">
        <f>VLOOKUP(F314,'[1]DM hoa chat goc'!$B$3:$L$895,2,FALSE)</f>
        <v>Copper sulfate</v>
      </c>
      <c r="H314" s="50" t="str">
        <f>VLOOKUP(F314,'[1]DM hoa chat goc'!$B$3:$L$895,4,FALSE)</f>
        <v>TQ</v>
      </c>
      <c r="I314" s="51">
        <f>VLOOKUP(F314,'[1]DM hoa chat goc'!$B$3:$L$895,6,FALSE)</f>
        <v>0</v>
      </c>
      <c r="J314" s="50" t="str">
        <f>IF(VLOOKUP(F314,'[1]DM hoa chat goc'!$B$3:$L$895,9,FALSE)="Lit","ml",IF(VLOOKUP(F314,'[1]DM hoa chat goc'!$B$3:$L$895,9,FALSE)="Kg","g",VLOOKUP(F314,'[1]DM hoa chat goc'!$B$3:$L$895,9,FALSE)))</f>
        <v>g</v>
      </c>
      <c r="K314" s="74">
        <v>1000</v>
      </c>
      <c r="L314" s="52"/>
      <c r="M314" s="47"/>
    </row>
    <row r="315" spans="1:13" s="7" customFormat="1" ht="16.5">
      <c r="A315" s="43"/>
      <c r="B315" s="44"/>
      <c r="C315" s="45"/>
      <c r="D315" s="43"/>
      <c r="E315" s="47"/>
      <c r="F315" s="46" t="s">
        <v>85</v>
      </c>
      <c r="G315" s="49" t="str">
        <f>VLOOKUP(F315,'[1]DM hoa chat goc'!$B$3:$L$895,2,FALSE)</f>
        <v>Glucose</v>
      </c>
      <c r="H315" s="50" t="str">
        <f>VLOOKUP(F315,'[1]DM hoa chat goc'!$B$3:$L$895,4,FALSE)</f>
        <v>TQ</v>
      </c>
      <c r="I315" s="51" t="str">
        <f>VLOOKUP(F315,'[1]DM hoa chat goc'!$B$3:$L$895,6,FALSE)</f>
        <v>Chai 500 (g)</v>
      </c>
      <c r="J315" s="50" t="str">
        <f>IF(VLOOKUP(F315,'[1]DM hoa chat goc'!$B$3:$L$895,9,FALSE)="Lit","ml",IF(VLOOKUP(F315,'[1]DM hoa chat goc'!$B$3:$L$895,9,FALSE)="Kg","g",VLOOKUP(F315,'[1]DM hoa chat goc'!$B$3:$L$895,9,FALSE)))</f>
        <v>g</v>
      </c>
      <c r="K315" s="74">
        <v>500</v>
      </c>
      <c r="L315" s="52"/>
      <c r="M315" s="47"/>
    </row>
    <row r="316" spans="1:13" s="7" customFormat="1" ht="16.5">
      <c r="A316" s="43"/>
      <c r="B316" s="44"/>
      <c r="C316" s="45"/>
      <c r="D316" s="43"/>
      <c r="E316" s="47"/>
      <c r="F316" s="46" t="s">
        <v>45</v>
      </c>
      <c r="G316" s="49" t="str">
        <f>VLOOKUP(F316,'[1]DM hoa chat goc'!$B$3:$L$895,2,FALSE)</f>
        <v>Ascorbic acid</v>
      </c>
      <c r="H316" s="50" t="str">
        <f>VLOOKUP(F316,'[1]DM hoa chat goc'!$B$3:$L$895,4,FALSE)</f>
        <v>TQ</v>
      </c>
      <c r="I316" s="51" t="str">
        <f>VLOOKUP(F316,'[1]DM hoa chat goc'!$B$3:$L$895,6,FALSE)</f>
        <v>Chai 250 (g)</v>
      </c>
      <c r="J316" s="50" t="str">
        <f>IF(VLOOKUP(F316,'[1]DM hoa chat goc'!$B$3:$L$895,9,FALSE)="Lit","ml",IF(VLOOKUP(F316,'[1]DM hoa chat goc'!$B$3:$L$895,9,FALSE)="Kg","g",VLOOKUP(F316,'[1]DM hoa chat goc'!$B$3:$L$895,9,FALSE)))</f>
        <v>g</v>
      </c>
      <c r="K316" s="74">
        <v>250</v>
      </c>
      <c r="L316" s="52"/>
      <c r="M316" s="47"/>
    </row>
    <row r="317" spans="1:13" s="7" customFormat="1" ht="16.5">
      <c r="A317" s="43"/>
      <c r="B317" s="44"/>
      <c r="C317" s="45"/>
      <c r="D317" s="43"/>
      <c r="E317" s="47"/>
      <c r="F317" s="46" t="s">
        <v>77</v>
      </c>
      <c r="G317" s="49" t="str">
        <f>VLOOKUP(F317,'[1]DM hoa chat goc'!$B$3:$L$895,2,FALSE)</f>
        <v>Xanthangum</v>
      </c>
      <c r="H317" s="50">
        <f>VLOOKUP(F317,'[1]DM hoa chat goc'!$B$3:$L$895,4,FALSE)</f>
        <v>0</v>
      </c>
      <c r="I317" s="51">
        <f>VLOOKUP(F317,'[1]DM hoa chat goc'!$B$3:$L$895,6,FALSE)</f>
        <v>0</v>
      </c>
      <c r="J317" s="50" t="str">
        <f>IF(VLOOKUP(F317,'[1]DM hoa chat goc'!$B$3:$L$895,9,FALSE)="Lit","ml",IF(VLOOKUP(F317,'[1]DM hoa chat goc'!$B$3:$L$895,9,FALSE)="Kg","g",VLOOKUP(F317,'[1]DM hoa chat goc'!$B$3:$L$895,9,FALSE)))</f>
        <v>g</v>
      </c>
      <c r="K317" s="74">
        <v>500</v>
      </c>
      <c r="L317" s="52"/>
      <c r="M317" s="47"/>
    </row>
    <row r="318" spans="1:13" s="7" customFormat="1" ht="16.5">
      <c r="A318" s="43"/>
      <c r="B318" s="44"/>
      <c r="C318" s="45"/>
      <c r="D318" s="43"/>
      <c r="E318" s="47"/>
      <c r="F318" s="46" t="s">
        <v>138</v>
      </c>
      <c r="G318" s="49" t="str">
        <f>VLOOKUP(F318,'[1]DM hoa chat goc'!$B$3:$L$895,2,FALSE)</f>
        <v>Methanol</v>
      </c>
      <c r="H318" s="50" t="str">
        <f>VLOOKUP(F318,'[1]DM hoa chat goc'!$B$3:$L$895,4,FALSE)</f>
        <v>TQ</v>
      </c>
      <c r="I318" s="51">
        <f>VLOOKUP(F318,'[1]DM hoa chat goc'!$B$3:$L$895,6,FALSE)</f>
        <v>0</v>
      </c>
      <c r="J318" s="50" t="str">
        <f>IF(VLOOKUP(F318,'[1]DM hoa chat goc'!$B$3:$L$895,9,FALSE)="Lit","ml",IF(VLOOKUP(F318,'[1]DM hoa chat goc'!$B$3:$L$895,9,FALSE)="Kg","g",VLOOKUP(F318,'[1]DM hoa chat goc'!$B$3:$L$895,9,FALSE)))</f>
        <v>ml</v>
      </c>
      <c r="K318" s="74">
        <v>3000</v>
      </c>
      <c r="L318" s="52"/>
      <c r="M318" s="47"/>
    </row>
    <row r="319" spans="1:13" s="7" customFormat="1" ht="36.75" customHeight="1">
      <c r="A319" s="43"/>
      <c r="B319" s="44"/>
      <c r="C319" s="45"/>
      <c r="D319" s="43"/>
      <c r="E319" s="47"/>
      <c r="F319" s="46" t="s">
        <v>284</v>
      </c>
      <c r="G319" s="49" t="str">
        <f>VLOOKUP(F319,'[1]DM hoa chat goc'!$B$3:$L$895,2,FALSE)</f>
        <v>Cồn tinh khiết không có aldehyt</v>
      </c>
      <c r="H319" s="50">
        <f>VLOOKUP(F319,'[1]DM hoa chat goc'!$B$3:$L$895,4,FALSE)</f>
        <v>0</v>
      </c>
      <c r="I319" s="51">
        <f>VLOOKUP(F319,'[1]DM hoa chat goc'!$B$3:$L$895,6,FALSE)</f>
        <v>0</v>
      </c>
      <c r="J319" s="50" t="str">
        <f>IF(VLOOKUP(F319,'[1]DM hoa chat goc'!$B$3:$L$895,9,FALSE)="Lit","ml",IF(VLOOKUP(F319,'[1]DM hoa chat goc'!$B$3:$L$895,9,FALSE)="Kg","g",VLOOKUP(F319,'[1]DM hoa chat goc'!$B$3:$L$895,9,FALSE)))</f>
        <v>ml</v>
      </c>
      <c r="K319" s="74">
        <v>3000</v>
      </c>
      <c r="L319" s="52"/>
      <c r="M319" s="47"/>
    </row>
    <row r="320" spans="1:13" s="7" customFormat="1" ht="16.5">
      <c r="A320" s="43"/>
      <c r="B320" s="44"/>
      <c r="C320" s="45"/>
      <c r="D320" s="43"/>
      <c r="E320" s="47"/>
      <c r="F320" s="46" t="s">
        <v>60</v>
      </c>
      <c r="G320" s="49" t="str">
        <f>VLOOKUP(F320,'[1]DM hoa chat goc'!$B$3:$L$895,2,FALSE)</f>
        <v>Cồn thực phẩm</v>
      </c>
      <c r="H320" s="50">
        <f>VLOOKUP(F320,'[1]DM hoa chat goc'!$B$3:$L$895,4,FALSE)</f>
        <v>0</v>
      </c>
      <c r="I320" s="51">
        <f>VLOOKUP(F320,'[1]DM hoa chat goc'!$B$3:$L$895,6,FALSE)</f>
        <v>0</v>
      </c>
      <c r="J320" s="50" t="str">
        <f>IF(VLOOKUP(F320,'[1]DM hoa chat goc'!$B$3:$L$895,9,FALSE)="Lit","ml",IF(VLOOKUP(F320,'[1]DM hoa chat goc'!$B$3:$L$895,9,FALSE)="Kg","g",VLOOKUP(F320,'[1]DM hoa chat goc'!$B$3:$L$895,9,FALSE)))</f>
        <v>ml</v>
      </c>
      <c r="K320" s="74">
        <v>3000</v>
      </c>
      <c r="L320" s="52"/>
      <c r="M320" s="47"/>
    </row>
    <row r="321" spans="1:13" s="7" customFormat="1" ht="16.5">
      <c r="A321" s="43"/>
      <c r="B321" s="44"/>
      <c r="C321" s="45"/>
      <c r="D321" s="43"/>
      <c r="E321" s="47"/>
      <c r="F321" s="46" t="s">
        <v>183</v>
      </c>
      <c r="G321" s="49" t="str">
        <f>VLOOKUP(F321,'[1]DM hoa chat goc'!$B$3:$L$895,2,FALSE)</f>
        <v>Cồn tinh khiết</v>
      </c>
      <c r="H321" s="50">
        <f>VLOOKUP(F321,'[1]DM hoa chat goc'!$B$3:$L$895,4,FALSE)</f>
        <v>0</v>
      </c>
      <c r="I321" s="51">
        <f>VLOOKUP(F321,'[1]DM hoa chat goc'!$B$3:$L$895,6,FALSE)</f>
        <v>0</v>
      </c>
      <c r="J321" s="50" t="str">
        <f>IF(VLOOKUP(F321,'[1]DM hoa chat goc'!$B$3:$L$895,9,FALSE)="Lit","ml",IF(VLOOKUP(F321,'[1]DM hoa chat goc'!$B$3:$L$895,9,FALSE)="Kg","g",VLOOKUP(F321,'[1]DM hoa chat goc'!$B$3:$L$895,9,FALSE)))</f>
        <v>ml</v>
      </c>
      <c r="K321" s="74">
        <v>5000</v>
      </c>
      <c r="L321" s="52"/>
      <c r="M321" s="47"/>
    </row>
    <row r="322" spans="1:13" s="7" customFormat="1" ht="16.5">
      <c r="A322" s="43"/>
      <c r="B322" s="44"/>
      <c r="C322" s="45"/>
      <c r="D322" s="43"/>
      <c r="E322" s="47"/>
      <c r="F322" s="48" t="s">
        <v>25</v>
      </c>
      <c r="G322" s="49" t="str">
        <f>VLOOKUP(F322,'[1]DM hoa chat goc'!$B$3:$L$895,2,FALSE)</f>
        <v>Citric acid</v>
      </c>
      <c r="H322" s="50" t="str">
        <f>VLOOKUP(F322,'[1]DM hoa chat goc'!$B$3:$L$895,4,FALSE)</f>
        <v>TQ</v>
      </c>
      <c r="I322" s="51">
        <f>VLOOKUP(F322,'[1]DM hoa chat goc'!$B$3:$L$895,6,FALSE)</f>
        <v>0</v>
      </c>
      <c r="J322" s="50" t="str">
        <f>IF(VLOOKUP(F322,'[1]DM hoa chat goc'!$B$3:$L$895,9,FALSE)="Lit","ml",IF(VLOOKUP(F322,'[1]DM hoa chat goc'!$B$3:$L$895,9,FALSE)="Kg","g",VLOOKUP(F322,'[1]DM hoa chat goc'!$B$3:$L$895,9,FALSE)))</f>
        <v>g</v>
      </c>
      <c r="K322" s="73">
        <v>200</v>
      </c>
      <c r="L322" s="52"/>
      <c r="M322" s="47"/>
    </row>
    <row r="323" spans="1:13" s="7" customFormat="1" ht="16.5">
      <c r="A323" s="43"/>
      <c r="B323" s="44"/>
      <c r="C323" s="45"/>
      <c r="D323" s="43"/>
      <c r="E323" s="47"/>
      <c r="F323" s="48" t="s">
        <v>84</v>
      </c>
      <c r="G323" s="49" t="str">
        <f>VLOOKUP(F323,'[1]DM hoa chat goc'!$B$3:$L$895,2,FALSE)</f>
        <v>Gelatin thực phẩm</v>
      </c>
      <c r="H323" s="50" t="str">
        <f>VLOOKUP(F323,'[1]DM hoa chat goc'!$B$3:$L$895,4,FALSE)</f>
        <v>VN</v>
      </c>
      <c r="I323" s="51">
        <f>VLOOKUP(F323,'[1]DM hoa chat goc'!$B$3:$L$895,6,FALSE)</f>
        <v>0</v>
      </c>
      <c r="J323" s="50" t="str">
        <f>IF(VLOOKUP(F323,'[1]DM hoa chat goc'!$B$3:$L$895,9,FALSE)="Lit","ml",IF(VLOOKUP(F323,'[1]DM hoa chat goc'!$B$3:$L$895,9,FALSE)="Kg","g",VLOOKUP(F323,'[1]DM hoa chat goc'!$B$3:$L$895,9,FALSE)))</f>
        <v>g</v>
      </c>
      <c r="K323" s="73">
        <v>2500</v>
      </c>
      <c r="L323" s="52"/>
      <c r="M323" s="47"/>
    </row>
    <row r="324" spans="1:13" s="7" customFormat="1" ht="16.5">
      <c r="A324" s="43"/>
      <c r="B324" s="44"/>
      <c r="C324" s="45"/>
      <c r="D324" s="43"/>
      <c r="E324" s="47"/>
      <c r="F324" s="48" t="s">
        <v>285</v>
      </c>
      <c r="G324" s="49" t="str">
        <f>VLOOKUP(F324,'[1]DM hoa chat goc'!$B$3:$L$895,2,FALSE)</f>
        <v>Pectin</v>
      </c>
      <c r="H324" s="50" t="str">
        <f>VLOOKUP(F324,'[1]DM hoa chat goc'!$B$3:$L$895,4,FALSE)</f>
        <v>TQ</v>
      </c>
      <c r="I324" s="51" t="str">
        <f>VLOOKUP(F324,'[1]DM hoa chat goc'!$B$3:$L$895,6,FALSE)</f>
        <v>Chai 250 (g)</v>
      </c>
      <c r="J324" s="50" t="str">
        <f>IF(VLOOKUP(F324,'[1]DM hoa chat goc'!$B$3:$L$895,9,FALSE)="Lit","ml",IF(VLOOKUP(F324,'[1]DM hoa chat goc'!$B$3:$L$895,9,FALSE)="Kg","g",VLOOKUP(F324,'[1]DM hoa chat goc'!$B$3:$L$895,9,FALSE)))</f>
        <v>g</v>
      </c>
      <c r="K324" s="73">
        <v>50</v>
      </c>
      <c r="L324" s="52"/>
      <c r="M324" s="47"/>
    </row>
    <row r="325" spans="1:13" s="7" customFormat="1" ht="48.75" customHeight="1">
      <c r="A325" s="43">
        <v>54</v>
      </c>
      <c r="B325" s="44" t="s">
        <v>235</v>
      </c>
      <c r="C325" s="45" t="s">
        <v>286</v>
      </c>
      <c r="D325" s="43">
        <v>2005150018</v>
      </c>
      <c r="E325" s="57" t="s">
        <v>282</v>
      </c>
      <c r="F325" s="46" t="s">
        <v>57</v>
      </c>
      <c r="G325" s="49" t="str">
        <f>VLOOKUP(F325,'[1]DM hoa chat goc'!$B$3:$L$895,2,FALSE)</f>
        <v>Giấy pH</v>
      </c>
      <c r="H325" s="50" t="str">
        <f>VLOOKUP(F325,'[1]DM hoa chat goc'!$B$3:$L$895,4,FALSE)</f>
        <v>TQ</v>
      </c>
      <c r="I325" s="51">
        <f>VLOOKUP(F325,'[1]DM hoa chat goc'!$B$3:$L$895,6,FALSE)</f>
        <v>0</v>
      </c>
      <c r="J325" s="50" t="str">
        <f>IF(VLOOKUP(F325,'[1]DM hoa chat goc'!$B$3:$L$895,9,FALSE)="Lit","ml",IF(VLOOKUP(F325,'[1]DM hoa chat goc'!$B$3:$L$895,9,FALSE)="Kg","g",VLOOKUP(F325,'[1]DM hoa chat goc'!$B$3:$L$895,9,FALSE)))</f>
        <v>Tép</v>
      </c>
      <c r="K325" s="73">
        <v>2</v>
      </c>
      <c r="L325" s="52" t="s">
        <v>58</v>
      </c>
      <c r="M325" s="47"/>
    </row>
    <row r="326" spans="1:13" s="7" customFormat="1" ht="16.5">
      <c r="A326" s="43">
        <v>55</v>
      </c>
      <c r="B326" s="44" t="s">
        <v>287</v>
      </c>
      <c r="C326" s="45" t="s">
        <v>288</v>
      </c>
      <c r="D326" s="68">
        <v>2005150164</v>
      </c>
      <c r="E326" s="57"/>
      <c r="F326" s="46" t="s">
        <v>224</v>
      </c>
      <c r="G326" s="49" t="str">
        <f>VLOOKUP(F326,'[1]DM hoa chat goc'!$B$3:$L$895,2,FALSE)</f>
        <v>Giấy lọc 60 x 60cm</v>
      </c>
      <c r="H326" s="50" t="str">
        <f>VLOOKUP(F326,'[1]DM hoa chat goc'!$B$3:$L$895,4,FALSE)</f>
        <v>TQ</v>
      </c>
      <c r="I326" s="51" t="str">
        <f>VLOOKUP(F326,'[1]DM hoa chat goc'!$B$3:$L$895,6,FALSE)</f>
        <v>60 x 60cm</v>
      </c>
      <c r="J326" s="50" t="str">
        <f>IF(VLOOKUP(F326,'[1]DM hoa chat goc'!$B$3:$L$895,9,FALSE)="Lit","ml",IF(VLOOKUP(F326,'[1]DM hoa chat goc'!$B$3:$L$895,9,FALSE)="Kg","g",VLOOKUP(F326,'[1]DM hoa chat goc'!$B$3:$L$895,9,FALSE)))</f>
        <v>Tờ</v>
      </c>
      <c r="K326" s="73">
        <v>20</v>
      </c>
      <c r="L326" s="52"/>
      <c r="M326" s="47"/>
    </row>
    <row r="327" spans="1:13" s="7" customFormat="1" ht="16.5">
      <c r="A327" s="43">
        <v>56</v>
      </c>
      <c r="B327" s="44" t="s">
        <v>289</v>
      </c>
      <c r="C327" s="45" t="s">
        <v>129</v>
      </c>
      <c r="D327" s="68">
        <v>2005150371</v>
      </c>
      <c r="E327" s="57"/>
      <c r="F327" s="46" t="s">
        <v>233</v>
      </c>
      <c r="G327" s="49" t="str">
        <f>VLOOKUP(F327,'[1]DM hoa chat goc'!$B$3:$L$895,2,FALSE)</f>
        <v>Disodium phosphate</v>
      </c>
      <c r="H327" s="50" t="str">
        <f>VLOOKUP(F327,'[1]DM hoa chat goc'!$B$3:$L$895,4,FALSE)</f>
        <v>TQ</v>
      </c>
      <c r="I327" s="51">
        <f>VLOOKUP(F327,'[1]DM hoa chat goc'!$B$3:$L$895,6,FALSE)</f>
        <v>0</v>
      </c>
      <c r="J327" s="50" t="str">
        <f>IF(VLOOKUP(F327,'[1]DM hoa chat goc'!$B$3:$L$895,9,FALSE)="Lit","ml",IF(VLOOKUP(F327,'[1]DM hoa chat goc'!$B$3:$L$895,9,FALSE)="Kg","g",VLOOKUP(F327,'[1]DM hoa chat goc'!$B$3:$L$895,9,FALSE)))</f>
        <v>g</v>
      </c>
      <c r="K327" s="73">
        <v>100</v>
      </c>
      <c r="L327" s="52"/>
      <c r="M327" s="47"/>
    </row>
    <row r="328" spans="1:13" s="7" customFormat="1" ht="16.5">
      <c r="A328" s="43"/>
      <c r="B328" s="44"/>
      <c r="C328" s="45"/>
      <c r="D328" s="43"/>
      <c r="E328" s="47"/>
      <c r="F328" s="46" t="s">
        <v>183</v>
      </c>
      <c r="G328" s="49" t="str">
        <f>VLOOKUP(F328,'[1]DM hoa chat goc'!$B$3:$L$895,2,FALSE)</f>
        <v>Cồn tinh khiết</v>
      </c>
      <c r="H328" s="50">
        <f>VLOOKUP(F328,'[1]DM hoa chat goc'!$B$3:$L$895,4,FALSE)</f>
        <v>0</v>
      </c>
      <c r="I328" s="51">
        <f>VLOOKUP(F328,'[1]DM hoa chat goc'!$B$3:$L$895,6,FALSE)</f>
        <v>0</v>
      </c>
      <c r="J328" s="50" t="str">
        <f>IF(VLOOKUP(F328,'[1]DM hoa chat goc'!$B$3:$L$895,9,FALSE)="Lit","ml",IF(VLOOKUP(F328,'[1]DM hoa chat goc'!$B$3:$L$895,9,FALSE)="Kg","g",VLOOKUP(F328,'[1]DM hoa chat goc'!$B$3:$L$895,9,FALSE)))</f>
        <v>ml</v>
      </c>
      <c r="K328" s="73">
        <v>200</v>
      </c>
      <c r="L328" s="52"/>
      <c r="M328" s="47"/>
    </row>
    <row r="329" spans="1:13" s="7" customFormat="1" ht="16.5">
      <c r="A329" s="43"/>
      <c r="B329" s="44"/>
      <c r="C329" s="45"/>
      <c r="D329" s="43"/>
      <c r="E329" s="47"/>
      <c r="F329" s="46" t="s">
        <v>106</v>
      </c>
      <c r="G329" s="49" t="str">
        <f>VLOOKUP(F329,'[1]DM hoa chat goc'!$B$3:$L$895,2,FALSE)</f>
        <v>Glycerol</v>
      </c>
      <c r="H329" s="50" t="str">
        <f>VLOOKUP(F329,'[1]DM hoa chat goc'!$B$3:$L$895,4,FALSE)</f>
        <v>TQ</v>
      </c>
      <c r="I329" s="51">
        <f>VLOOKUP(F329,'[1]DM hoa chat goc'!$B$3:$L$895,6,FALSE)</f>
        <v>0</v>
      </c>
      <c r="J329" s="50" t="str">
        <f>IF(VLOOKUP(F329,'[1]DM hoa chat goc'!$B$3:$L$895,9,FALSE)="Lit","ml",IF(VLOOKUP(F329,'[1]DM hoa chat goc'!$B$3:$L$895,9,FALSE)="Kg","g",VLOOKUP(F329,'[1]DM hoa chat goc'!$B$3:$L$895,9,FALSE)))</f>
        <v>ml</v>
      </c>
      <c r="K329" s="73">
        <v>200</v>
      </c>
      <c r="L329" s="52"/>
      <c r="M329" s="47"/>
    </row>
    <row r="330" spans="1:13" s="7" customFormat="1" ht="16.5">
      <c r="A330" s="43"/>
      <c r="B330" s="44"/>
      <c r="C330" s="45"/>
      <c r="D330" s="43"/>
      <c r="E330" s="47"/>
      <c r="F330" s="46" t="s">
        <v>290</v>
      </c>
      <c r="G330" s="49" t="str">
        <f>VLOOKUP(F330,'[1]DM hoa chat goc'!$B$3:$L$895,2,FALSE)</f>
        <v>Acetone</v>
      </c>
      <c r="H330" s="50">
        <f>VLOOKUP(F330,'[1]DM hoa chat goc'!$B$3:$L$895,4,FALSE)</f>
        <v>0</v>
      </c>
      <c r="I330" s="51">
        <f>VLOOKUP(F330,'[1]DM hoa chat goc'!$B$3:$L$895,6,FALSE)</f>
        <v>0</v>
      </c>
      <c r="J330" s="50" t="str">
        <f>IF(VLOOKUP(F330,'[1]DM hoa chat goc'!$B$3:$L$895,9,FALSE)="Lit","ml",IF(VLOOKUP(F330,'[1]DM hoa chat goc'!$B$3:$L$895,9,FALSE)="Kg","g",VLOOKUP(F330,'[1]DM hoa chat goc'!$B$3:$L$895,9,FALSE)))</f>
        <v>ml</v>
      </c>
      <c r="K330" s="73">
        <v>200</v>
      </c>
      <c r="L330" s="52"/>
      <c r="M330" s="47" t="s">
        <v>22</v>
      </c>
    </row>
    <row r="331" spans="1:13" s="7" customFormat="1" ht="16.5">
      <c r="A331" s="43"/>
      <c r="B331" s="44"/>
      <c r="C331" s="45"/>
      <c r="D331" s="43"/>
      <c r="E331" s="47"/>
      <c r="F331" s="46" t="s">
        <v>138</v>
      </c>
      <c r="G331" s="49" t="str">
        <f>VLOOKUP(F331,'[1]DM hoa chat goc'!$B$3:$L$895,2,FALSE)</f>
        <v>Methanol</v>
      </c>
      <c r="H331" s="50" t="str">
        <f>VLOOKUP(F331,'[1]DM hoa chat goc'!$B$3:$L$895,4,FALSE)</f>
        <v>TQ</v>
      </c>
      <c r="I331" s="51">
        <f>VLOOKUP(F331,'[1]DM hoa chat goc'!$B$3:$L$895,6,FALSE)</f>
        <v>0</v>
      </c>
      <c r="J331" s="50" t="str">
        <f>IF(VLOOKUP(F331,'[1]DM hoa chat goc'!$B$3:$L$895,9,FALSE)="Lit","ml",IF(VLOOKUP(F331,'[1]DM hoa chat goc'!$B$3:$L$895,9,FALSE)="Kg","g",VLOOKUP(F331,'[1]DM hoa chat goc'!$B$3:$L$895,9,FALSE)))</f>
        <v>ml</v>
      </c>
      <c r="K331" s="73">
        <v>200</v>
      </c>
      <c r="L331" s="52"/>
      <c r="M331" s="47"/>
    </row>
    <row r="332" spans="1:13" s="7" customFormat="1" ht="16.5">
      <c r="A332" s="43"/>
      <c r="B332" s="44"/>
      <c r="C332" s="45"/>
      <c r="D332" s="43"/>
      <c r="E332" s="47"/>
      <c r="F332" s="46" t="s">
        <v>64</v>
      </c>
      <c r="G332" s="49" t="str">
        <f>VLOOKUP(F332,'[1]DM hoa chat goc'!$B$3:$L$895,2,FALSE)</f>
        <v>Carrageenan</v>
      </c>
      <c r="H332" s="50" t="str">
        <f>VLOOKUP(F332,'[1]DM hoa chat goc'!$B$3:$L$895,4,FALSE)</f>
        <v>TQ</v>
      </c>
      <c r="I332" s="51" t="str">
        <f>VLOOKUP(F332,'[1]DM hoa chat goc'!$B$3:$L$895,6,FALSE)</f>
        <v>Chai 100 (g)</v>
      </c>
      <c r="J332" s="50" t="str">
        <f>IF(VLOOKUP(F332,'[1]DM hoa chat goc'!$B$3:$L$895,9,FALSE)="Lit","ml",IF(VLOOKUP(F332,'[1]DM hoa chat goc'!$B$3:$L$895,9,FALSE)="Kg","g",VLOOKUP(F332,'[1]DM hoa chat goc'!$B$3:$L$895,9,FALSE)))</f>
        <v>g</v>
      </c>
      <c r="K332" s="73">
        <v>200</v>
      </c>
      <c r="L332" s="52"/>
      <c r="M332" s="47"/>
    </row>
    <row r="333" spans="1:13" s="7" customFormat="1" ht="16.5">
      <c r="A333" s="43"/>
      <c r="B333" s="44"/>
      <c r="C333" s="45"/>
      <c r="D333" s="43"/>
      <c r="E333" s="47"/>
      <c r="F333" s="46" t="s">
        <v>291</v>
      </c>
      <c r="G333" s="49" t="str">
        <f>VLOOKUP(F333,'[1]DM hoa chat goc'!$B$3:$L$895,2,FALSE)</f>
        <v>Màu resorcinol</v>
      </c>
      <c r="H333" s="50">
        <f>VLOOKUP(F333,'[1]DM hoa chat goc'!$B$3:$L$895,4,FALSE)</f>
        <v>0</v>
      </c>
      <c r="I333" s="51" t="str">
        <f>VLOOKUP(F333,'[1]DM hoa chat goc'!$B$3:$L$895,6,FALSE)</f>
        <v>Chai 100 (g)</v>
      </c>
      <c r="J333" s="50" t="str">
        <f>IF(VLOOKUP(F333,'[1]DM hoa chat goc'!$B$3:$L$895,9,FALSE)="Lit","ml",IF(VLOOKUP(F333,'[1]DM hoa chat goc'!$B$3:$L$895,9,FALSE)="Kg","g",VLOOKUP(F333,'[1]DM hoa chat goc'!$B$3:$L$895,9,FALSE)))</f>
        <v>g</v>
      </c>
      <c r="K333" s="73">
        <v>200</v>
      </c>
      <c r="L333" s="52"/>
      <c r="M333" s="47"/>
    </row>
    <row r="334" spans="1:13" s="7" customFormat="1" ht="16.5">
      <c r="A334" s="43"/>
      <c r="B334" s="44"/>
      <c r="C334" s="45"/>
      <c r="D334" s="43"/>
      <c r="E334" s="47"/>
      <c r="F334" s="46" t="s">
        <v>216</v>
      </c>
      <c r="G334" s="49" t="str">
        <f>VLOOKUP(F334,'[1]DM hoa chat goc'!$B$3:$L$895,2,FALSE)</f>
        <v>Potassium sulfate</v>
      </c>
      <c r="H334" s="50" t="str">
        <f>VLOOKUP(F334,'[1]DM hoa chat goc'!$B$3:$L$895,4,FALSE)</f>
        <v>TQ</v>
      </c>
      <c r="I334" s="51">
        <f>VLOOKUP(F334,'[1]DM hoa chat goc'!$B$3:$L$895,6,FALSE)</f>
        <v>0</v>
      </c>
      <c r="J334" s="50" t="str">
        <f>IF(VLOOKUP(F334,'[1]DM hoa chat goc'!$B$3:$L$895,9,FALSE)="Lit","ml",IF(VLOOKUP(F334,'[1]DM hoa chat goc'!$B$3:$L$895,9,FALSE)="Kg","g",VLOOKUP(F334,'[1]DM hoa chat goc'!$B$3:$L$895,9,FALSE)))</f>
        <v>g</v>
      </c>
      <c r="K334" s="73">
        <v>200</v>
      </c>
      <c r="L334" s="52"/>
      <c r="M334" s="47"/>
    </row>
    <row r="335" spans="1:13" s="7" customFormat="1" ht="36" customHeight="1">
      <c r="A335" s="43"/>
      <c r="B335" s="44"/>
      <c r="C335" s="45"/>
      <c r="D335" s="43"/>
      <c r="E335" s="47"/>
      <c r="F335" s="46" t="s">
        <v>292</v>
      </c>
      <c r="G335" s="49" t="str">
        <f>VLOOKUP(F335,'[1]DM hoa chat goc'!$B$3:$L$895,2,FALSE)</f>
        <v>Cồn tinh khiết không có aldehyt</v>
      </c>
      <c r="H335" s="50">
        <f>VLOOKUP(F335,'[1]DM hoa chat goc'!$B$3:$L$895,4,FALSE)</f>
        <v>0</v>
      </c>
      <c r="I335" s="51">
        <f>VLOOKUP(F335,'[1]DM hoa chat goc'!$B$3:$L$895,6,FALSE)</f>
        <v>0</v>
      </c>
      <c r="J335" s="50" t="str">
        <f>IF(VLOOKUP(F335,'[1]DM hoa chat goc'!$B$3:$L$895,9,FALSE)="Lit","ml",IF(VLOOKUP(F335,'[1]DM hoa chat goc'!$B$3:$L$895,9,FALSE)="Kg","g",VLOOKUP(F335,'[1]DM hoa chat goc'!$B$3:$L$895,9,FALSE)))</f>
        <v>ml</v>
      </c>
      <c r="K335" s="73">
        <v>200</v>
      </c>
      <c r="L335" s="52"/>
      <c r="M335" s="47"/>
    </row>
    <row r="336" spans="1:13" s="7" customFormat="1" ht="16.5">
      <c r="A336" s="43"/>
      <c r="B336" s="44"/>
      <c r="C336" s="45"/>
      <c r="D336" s="43"/>
      <c r="E336" s="47"/>
      <c r="F336" s="46" t="s">
        <v>201</v>
      </c>
      <c r="G336" s="49" t="str">
        <f>VLOOKUP(F336,'[1]DM hoa chat goc'!$B$3:$L$895,2,FALSE)</f>
        <v>Đầu típ xanh (1000µl)</v>
      </c>
      <c r="H336" s="50" t="str">
        <f>VLOOKUP(F336,'[1]DM hoa chat goc'!$B$3:$L$895,4,FALSE)</f>
        <v>VN</v>
      </c>
      <c r="I336" s="51" t="str">
        <f>VLOOKUP(F336,'[1]DM hoa chat goc'!$B$3:$L$895,6,FALSE)</f>
        <v>Gói</v>
      </c>
      <c r="J336" s="50" t="str">
        <f>IF(VLOOKUP(F336,'[1]DM hoa chat goc'!$B$3:$L$895,9,FALSE)="Lit","ml",IF(VLOOKUP(F336,'[1]DM hoa chat goc'!$B$3:$L$895,9,FALSE)="Kg","g",VLOOKUP(F336,'[1]DM hoa chat goc'!$B$3:$L$895,9,FALSE)))</f>
        <v>Cái</v>
      </c>
      <c r="K336" s="73">
        <v>20</v>
      </c>
      <c r="L336" s="52"/>
      <c r="M336" s="47"/>
    </row>
    <row r="337" spans="1:13" s="7" customFormat="1" ht="16.5">
      <c r="A337" s="43"/>
      <c r="B337" s="44"/>
      <c r="C337" s="45"/>
      <c r="D337" s="43"/>
      <c r="E337" s="47"/>
      <c r="F337" s="46" t="s">
        <v>48</v>
      </c>
      <c r="G337" s="49" t="str">
        <f>VLOOKUP(F337,'[1]DM hoa chat goc'!$B$3:$L$895,2,FALSE)</f>
        <v>Hydrochloric acid</v>
      </c>
      <c r="H337" s="50" t="str">
        <f>VLOOKUP(F337,'[1]DM hoa chat goc'!$B$3:$L$895,4,FALSE)</f>
        <v>TQ</v>
      </c>
      <c r="I337" s="51" t="str">
        <f>VLOOKUP(F337,'[1]DM hoa chat goc'!$B$3:$L$895,6,FALSE)</f>
        <v>Chai 500 (ml)</v>
      </c>
      <c r="J337" s="50" t="str">
        <f>IF(VLOOKUP(F337,'[1]DM hoa chat goc'!$B$3:$L$895,9,FALSE)="Lit","ml",IF(VLOOKUP(F337,'[1]DM hoa chat goc'!$B$3:$L$895,9,FALSE)="Kg","g",VLOOKUP(F337,'[1]DM hoa chat goc'!$B$3:$L$895,9,FALSE)))</f>
        <v>ml</v>
      </c>
      <c r="K337" s="73">
        <v>200</v>
      </c>
      <c r="L337" s="52"/>
      <c r="M337" s="47"/>
    </row>
    <row r="338" spans="1:13" s="7" customFormat="1" ht="16.5">
      <c r="A338" s="43"/>
      <c r="B338" s="44"/>
      <c r="C338" s="45"/>
      <c r="D338" s="43"/>
      <c r="E338" s="47"/>
      <c r="F338" s="46" t="s">
        <v>52</v>
      </c>
      <c r="G338" s="49" t="str">
        <f>VLOOKUP(F338,'[1]DM hoa chat goc'!$B$3:$L$895,2,FALSE)</f>
        <v>Sulfuric acid</v>
      </c>
      <c r="H338" s="50" t="str">
        <f>VLOOKUP(F338,'[1]DM hoa chat goc'!$B$3:$L$895,4,FALSE)</f>
        <v>TQ</v>
      </c>
      <c r="I338" s="51" t="str">
        <f>VLOOKUP(F338,'[1]DM hoa chat goc'!$B$3:$L$895,6,FALSE)</f>
        <v>Chai 500 (ml)</v>
      </c>
      <c r="J338" s="50" t="str">
        <f>IF(VLOOKUP(F338,'[1]DM hoa chat goc'!$B$3:$L$895,9,FALSE)="Lit","ml",IF(VLOOKUP(F338,'[1]DM hoa chat goc'!$B$3:$L$895,9,FALSE)="Kg","g",VLOOKUP(F338,'[1]DM hoa chat goc'!$B$3:$L$895,9,FALSE)))</f>
        <v>ml</v>
      </c>
      <c r="K338" s="73">
        <v>200</v>
      </c>
      <c r="L338" s="52"/>
      <c r="M338" s="47"/>
    </row>
    <row r="339" spans="1:13" s="7" customFormat="1" ht="16.5">
      <c r="A339" s="43"/>
      <c r="B339" s="44"/>
      <c r="C339" s="45"/>
      <c r="D339" s="43"/>
      <c r="E339" s="47"/>
      <c r="F339" s="46" t="s">
        <v>200</v>
      </c>
      <c r="G339" s="49" t="str">
        <f>VLOOKUP(F339,'[1]DM hoa chat goc'!$B$3:$L$895,2,FALSE)</f>
        <v>Đầu típ Vàng (200µl)</v>
      </c>
      <c r="H339" s="50" t="str">
        <f>VLOOKUP(F339,'[1]DM hoa chat goc'!$B$3:$L$895,4,FALSE)</f>
        <v>VN</v>
      </c>
      <c r="I339" s="51" t="str">
        <f>VLOOKUP(F339,'[1]DM hoa chat goc'!$B$3:$L$895,6,FALSE)</f>
        <v>Gói</v>
      </c>
      <c r="J339" s="50" t="str">
        <f>IF(VLOOKUP(F339,'[1]DM hoa chat goc'!$B$3:$L$895,9,FALSE)="Lit","ml",IF(VLOOKUP(F339,'[1]DM hoa chat goc'!$B$3:$L$895,9,FALSE)="Kg","g",VLOOKUP(F339,'[1]DM hoa chat goc'!$B$3:$L$895,9,FALSE)))</f>
        <v>Cái</v>
      </c>
      <c r="K339" s="73">
        <v>20</v>
      </c>
      <c r="L339" s="52"/>
      <c r="M339" s="47"/>
    </row>
    <row r="340" spans="1:13" s="7" customFormat="1" ht="16.5">
      <c r="A340" s="43"/>
      <c r="B340" s="44"/>
      <c r="C340" s="45"/>
      <c r="D340" s="43"/>
      <c r="E340" s="47"/>
      <c r="F340" s="46" t="s">
        <v>293</v>
      </c>
      <c r="G340" s="49" t="str">
        <f>VLOOKUP(F340,'[1]DM hoa chat goc'!$B$3:$L$895,2,FALSE)</f>
        <v>Trichloroacetic acid  </v>
      </c>
      <c r="H340" s="50" t="str">
        <f>VLOOKUP(F340,'[1]DM hoa chat goc'!$B$3:$L$895,4,FALSE)</f>
        <v>TQ</v>
      </c>
      <c r="I340" s="51">
        <f>VLOOKUP(F340,'[1]DM hoa chat goc'!$B$3:$L$895,6,FALSE)</f>
        <v>0</v>
      </c>
      <c r="J340" s="50" t="str">
        <f>IF(VLOOKUP(F340,'[1]DM hoa chat goc'!$B$3:$L$895,9,FALSE)="Lit","ml",IF(VLOOKUP(F340,'[1]DM hoa chat goc'!$B$3:$L$895,9,FALSE)="Kg","g",VLOOKUP(F340,'[1]DM hoa chat goc'!$B$3:$L$895,9,FALSE)))</f>
        <v>g</v>
      </c>
      <c r="K340" s="73">
        <v>50</v>
      </c>
      <c r="L340" s="52"/>
      <c r="M340" s="47"/>
    </row>
    <row r="341" spans="1:13" s="7" customFormat="1" ht="16.5">
      <c r="A341" s="43"/>
      <c r="B341" s="44"/>
      <c r="C341" s="45"/>
      <c r="D341" s="43"/>
      <c r="E341" s="47"/>
      <c r="F341" s="46" t="s">
        <v>35</v>
      </c>
      <c r="G341" s="49" t="str">
        <f>VLOOKUP(F341,'[1]DM hoa chat goc'!$B$3:$L$895,2,FALSE)</f>
        <v>Ống nhỏ giọt</v>
      </c>
      <c r="H341" s="50">
        <f>VLOOKUP(F341,'[1]DM hoa chat goc'!$B$3:$L$895,4,FALSE)</f>
        <v>0</v>
      </c>
      <c r="I341" s="51">
        <f>VLOOKUP(F341,'[1]DM hoa chat goc'!$B$3:$L$895,6,FALSE)</f>
        <v>0</v>
      </c>
      <c r="J341" s="50" t="str">
        <f>IF(VLOOKUP(F341,'[1]DM hoa chat goc'!$B$3:$L$895,9,FALSE)="Lit","ml",IF(VLOOKUP(F341,'[1]DM hoa chat goc'!$B$3:$L$895,9,FALSE)="Kg","g",VLOOKUP(F341,'[1]DM hoa chat goc'!$B$3:$L$895,9,FALSE)))</f>
        <v>Cái</v>
      </c>
      <c r="K341" s="73">
        <v>10</v>
      </c>
      <c r="L341" s="52"/>
      <c r="M341" s="47"/>
    </row>
    <row r="342" spans="1:13" s="7" customFormat="1" ht="34.5" customHeight="1">
      <c r="A342" s="43"/>
      <c r="B342" s="44"/>
      <c r="C342" s="45"/>
      <c r="D342" s="43"/>
      <c r="E342" s="47"/>
      <c r="F342" s="46" t="s">
        <v>269</v>
      </c>
      <c r="G342" s="49" t="str">
        <f>VLOOKUP(F342,'[1]DM hoa chat goc'!$B$3:$L$895,2,FALSE)</f>
        <v>3,5-Dinitrosalicylic acid (DNS)</v>
      </c>
      <c r="H342" s="50" t="str">
        <f>VLOOKUP(F342,'[1]DM hoa chat goc'!$B$3:$L$895,4,FALSE)</f>
        <v>TQ</v>
      </c>
      <c r="I342" s="51" t="str">
        <f>VLOOKUP(F342,'[1]DM hoa chat goc'!$B$3:$L$895,6,FALSE)</f>
        <v>Chai 25 (g)</v>
      </c>
      <c r="J342" s="50" t="str">
        <f>IF(VLOOKUP(F342,'[1]DM hoa chat goc'!$B$3:$L$895,9,FALSE)="Lit","ml",IF(VLOOKUP(F342,'[1]DM hoa chat goc'!$B$3:$L$895,9,FALSE)="Kg","g",VLOOKUP(F342,'[1]DM hoa chat goc'!$B$3:$L$895,9,FALSE)))</f>
        <v>g</v>
      </c>
      <c r="K342" s="73">
        <v>50</v>
      </c>
      <c r="L342" s="52"/>
      <c r="M342" s="47"/>
    </row>
    <row r="343" spans="1:13" s="7" customFormat="1" ht="49.5" customHeight="1">
      <c r="A343" s="43">
        <v>57</v>
      </c>
      <c r="B343" s="44"/>
      <c r="C343" s="69" t="s">
        <v>294</v>
      </c>
      <c r="D343" s="43"/>
      <c r="E343" s="57" t="s">
        <v>282</v>
      </c>
      <c r="F343" s="48" t="s">
        <v>29</v>
      </c>
      <c r="G343" s="70" t="str">
        <f>VLOOKUP(F343,'[1]DM hoa chat goc'!$B$3:$L$895,2,FALSE)</f>
        <v>Bao tay cao su</v>
      </c>
      <c r="H343" s="50">
        <f>VLOOKUP(F343,'[1]DM hoa chat goc'!$B$3:$L$895,4,FALSE)</f>
        <v>0</v>
      </c>
      <c r="I343" s="51" t="str">
        <f>VLOOKUP(F343,'[1]DM hoa chat goc'!$B$3:$L$895,6,FALSE)</f>
        <v>Hộp 50 (đôi)</v>
      </c>
      <c r="J343" s="50" t="str">
        <f>IF(VLOOKUP(F343,'[1]DM hoa chat goc'!$B$3:$L$895,9,FALSE)="Lit","ml",IF(VLOOKUP(F343,'[1]DM hoa chat goc'!$B$3:$L$895,9,FALSE)="Kg","g",VLOOKUP(F343,'[1]DM hoa chat goc'!$B$3:$L$895,9,FALSE)))</f>
        <v>Đôi</v>
      </c>
      <c r="K343" s="78">
        <v>50</v>
      </c>
      <c r="L343" s="52" t="s">
        <v>58</v>
      </c>
      <c r="M343" s="85" t="s">
        <v>295</v>
      </c>
    </row>
    <row r="344" spans="1:13" s="7" customFormat="1" ht="37.5" customHeight="1">
      <c r="A344" s="43">
        <v>58</v>
      </c>
      <c r="B344" s="44"/>
      <c r="C344" s="69" t="s">
        <v>118</v>
      </c>
      <c r="D344" s="43"/>
      <c r="E344" s="47"/>
      <c r="F344" s="48" t="s">
        <v>296</v>
      </c>
      <c r="G344" s="70" t="str">
        <f>VLOOKUP(F344,'[1]DM hoa chat goc'!$B$3:$L$895,2,FALSE)</f>
        <v>Ammonium sulfate</v>
      </c>
      <c r="H344" s="50" t="str">
        <f>VLOOKUP(F344,'[1]DM hoa chat goc'!$B$3:$L$895,4,FALSE)</f>
        <v>TQ</v>
      </c>
      <c r="I344" s="51">
        <f>VLOOKUP(F344,'[1]DM hoa chat goc'!$B$3:$L$895,6,FALSE)</f>
        <v>0</v>
      </c>
      <c r="J344" s="50" t="str">
        <f>IF(VLOOKUP(F344,'[1]DM hoa chat goc'!$B$3:$L$895,9,FALSE)="Lit","ml",IF(VLOOKUP(F344,'[1]DM hoa chat goc'!$B$3:$L$895,9,FALSE)="Kg","g",VLOOKUP(F344,'[1]DM hoa chat goc'!$B$3:$L$895,9,FALSE)))</f>
        <v>g</v>
      </c>
      <c r="K344" s="78">
        <v>500</v>
      </c>
      <c r="L344" s="52"/>
      <c r="M344" s="86"/>
    </row>
    <row r="345" spans="1:13" s="7" customFormat="1" ht="37.5" customHeight="1">
      <c r="A345" s="43">
        <v>59</v>
      </c>
      <c r="B345" s="44"/>
      <c r="C345" s="69" t="s">
        <v>297</v>
      </c>
      <c r="D345" s="43"/>
      <c r="E345" s="47"/>
      <c r="F345" s="48" t="s">
        <v>25</v>
      </c>
      <c r="G345" s="70" t="str">
        <f>VLOOKUP(F345,'[1]DM hoa chat goc'!$B$3:$L$895,2,FALSE)</f>
        <v>Citric acid</v>
      </c>
      <c r="H345" s="50" t="str">
        <f>VLOOKUP(F345,'[1]DM hoa chat goc'!$B$3:$L$895,4,FALSE)</f>
        <v>TQ</v>
      </c>
      <c r="I345" s="51">
        <f>VLOOKUP(F345,'[1]DM hoa chat goc'!$B$3:$L$895,6,FALSE)</f>
        <v>0</v>
      </c>
      <c r="J345" s="50" t="str">
        <f>IF(VLOOKUP(F345,'[1]DM hoa chat goc'!$B$3:$L$895,9,FALSE)="Lit","ml",IF(VLOOKUP(F345,'[1]DM hoa chat goc'!$B$3:$L$895,9,FALSE)="Kg","g",VLOOKUP(F345,'[1]DM hoa chat goc'!$B$3:$L$895,9,FALSE)))</f>
        <v>g</v>
      </c>
      <c r="K345" s="78">
        <v>200</v>
      </c>
      <c r="L345" s="52"/>
      <c r="M345" s="87"/>
    </row>
    <row r="346" spans="1:13" s="7" customFormat="1" ht="16.5">
      <c r="A346" s="43"/>
      <c r="B346" s="44"/>
      <c r="C346" s="45"/>
      <c r="D346" s="43"/>
      <c r="E346" s="47"/>
      <c r="F346" s="48" t="s">
        <v>59</v>
      </c>
      <c r="G346" s="70" t="str">
        <f>VLOOKUP(F346,'[1]DM hoa chat goc'!$B$3:$L$895,2,FALSE)</f>
        <v>Cồn 96%</v>
      </c>
      <c r="H346" s="50">
        <f>VLOOKUP(F346,'[1]DM hoa chat goc'!$B$3:$L$895,4,FALSE)</f>
        <v>0</v>
      </c>
      <c r="I346" s="51">
        <f>VLOOKUP(F346,'[1]DM hoa chat goc'!$B$3:$L$895,6,FALSE)</f>
        <v>0</v>
      </c>
      <c r="J346" s="50" t="str">
        <f>IF(VLOOKUP(F346,'[1]DM hoa chat goc'!$B$3:$L$895,9,FALSE)="Lit","ml",IF(VLOOKUP(F346,'[1]DM hoa chat goc'!$B$3:$L$895,9,FALSE)="Kg","g",VLOOKUP(F346,'[1]DM hoa chat goc'!$B$3:$L$895,9,FALSE)))</f>
        <v>ml</v>
      </c>
      <c r="K346" s="78">
        <v>500</v>
      </c>
      <c r="L346" s="52"/>
      <c r="M346" s="47"/>
    </row>
    <row r="347" spans="1:13" s="7" customFormat="1" ht="16.5">
      <c r="A347" s="43"/>
      <c r="B347" s="44"/>
      <c r="C347" s="45"/>
      <c r="D347" s="43"/>
      <c r="E347" s="47"/>
      <c r="F347" s="48" t="s">
        <v>60</v>
      </c>
      <c r="G347" s="70" t="str">
        <f>VLOOKUP(F347,'[1]DM hoa chat goc'!$B$3:$L$895,2,FALSE)</f>
        <v>Cồn thực phẩm</v>
      </c>
      <c r="H347" s="50">
        <f>VLOOKUP(F347,'[1]DM hoa chat goc'!$B$3:$L$895,4,FALSE)</f>
        <v>0</v>
      </c>
      <c r="I347" s="51">
        <f>VLOOKUP(F347,'[1]DM hoa chat goc'!$B$3:$L$895,6,FALSE)</f>
        <v>0</v>
      </c>
      <c r="J347" s="50" t="str">
        <f>IF(VLOOKUP(F347,'[1]DM hoa chat goc'!$B$3:$L$895,9,FALSE)="Lit","ml",IF(VLOOKUP(F347,'[1]DM hoa chat goc'!$B$3:$L$895,9,FALSE)="Kg","g",VLOOKUP(F347,'[1]DM hoa chat goc'!$B$3:$L$895,9,FALSE)))</f>
        <v>ml</v>
      </c>
      <c r="K347" s="78">
        <v>500</v>
      </c>
      <c r="L347" s="52"/>
      <c r="M347" s="47"/>
    </row>
    <row r="348" spans="1:13" s="7" customFormat="1" ht="16.5">
      <c r="A348" s="43"/>
      <c r="B348" s="44"/>
      <c r="C348" s="45"/>
      <c r="D348" s="43"/>
      <c r="E348" s="47"/>
      <c r="F348" s="48" t="s">
        <v>83</v>
      </c>
      <c r="G348" s="70" t="str">
        <f>VLOOKUP(F348,'[1]DM hoa chat goc'!$B$3:$L$895,2,FALSE)</f>
        <v>Fructose</v>
      </c>
      <c r="H348" s="50">
        <f>VLOOKUP(F348,'[1]DM hoa chat goc'!$B$3:$L$895,4,FALSE)</f>
        <v>0</v>
      </c>
      <c r="I348" s="51">
        <f>VLOOKUP(F348,'[1]DM hoa chat goc'!$B$3:$L$895,6,FALSE)</f>
        <v>0</v>
      </c>
      <c r="J348" s="50" t="str">
        <f>IF(VLOOKUP(F348,'[1]DM hoa chat goc'!$B$3:$L$895,9,FALSE)="Lit","ml",IF(VLOOKUP(F348,'[1]DM hoa chat goc'!$B$3:$L$895,9,FALSE)="Kg","g",VLOOKUP(F348,'[1]DM hoa chat goc'!$B$3:$L$895,9,FALSE)))</f>
        <v>g</v>
      </c>
      <c r="K348" s="78">
        <v>200</v>
      </c>
      <c r="L348" s="52"/>
      <c r="M348" s="47"/>
    </row>
    <row r="349" spans="1:13" s="7" customFormat="1" ht="16.5">
      <c r="A349" s="43"/>
      <c r="B349" s="44"/>
      <c r="C349" s="45"/>
      <c r="D349" s="43"/>
      <c r="E349" s="47"/>
      <c r="F349" s="48" t="s">
        <v>298</v>
      </c>
      <c r="G349" s="70" t="str">
        <f>VLOOKUP(F349,'[1]DM hoa chat goc'!$B$3:$L$895,2,FALSE)</f>
        <v>Chổi lông loại nhỏ</v>
      </c>
      <c r="H349" s="50" t="str">
        <f>VLOOKUP(F349,'[1]DM hoa chat goc'!$B$3:$L$895,4,FALSE)</f>
        <v>TQ</v>
      </c>
      <c r="I349" s="51">
        <f>VLOOKUP(F349,'[1]DM hoa chat goc'!$B$3:$L$895,6,FALSE)</f>
        <v>0</v>
      </c>
      <c r="J349" s="50" t="str">
        <f>IF(VLOOKUP(F349,'[1]DM hoa chat goc'!$B$3:$L$895,9,FALSE)="Lit","ml",IF(VLOOKUP(F349,'[1]DM hoa chat goc'!$B$3:$L$895,9,FALSE)="Kg","g",VLOOKUP(F349,'[1]DM hoa chat goc'!$B$3:$L$895,9,FALSE)))</f>
        <v>Cây</v>
      </c>
      <c r="K349" s="78">
        <v>2</v>
      </c>
      <c r="L349" s="52"/>
      <c r="M349" s="47"/>
    </row>
    <row r="350" spans="1:13" s="7" customFormat="1" ht="27">
      <c r="A350" s="43"/>
      <c r="B350" s="44"/>
      <c r="C350" s="45"/>
      <c r="D350" s="43"/>
      <c r="E350" s="47"/>
      <c r="F350" s="48" t="s">
        <v>36</v>
      </c>
      <c r="G350" s="70" t="str">
        <f>VLOOKUP(F350,'[1]DM hoa chat goc'!$B$3:$L$895,2,FALSE)</f>
        <v>Giấy lọc băng vàng phi 11cm</v>
      </c>
      <c r="H350" s="50" t="str">
        <f>VLOOKUP(F350,'[1]DM hoa chat goc'!$B$3:$L$895,4,FALSE)</f>
        <v>TQ</v>
      </c>
      <c r="I350" s="51" t="str">
        <f>VLOOKUP(F350,'[1]DM hoa chat goc'!$B$3:$L$895,6,FALSE)</f>
        <v>Đường kính 11cm</v>
      </c>
      <c r="J350" s="50" t="str">
        <f>IF(VLOOKUP(F350,'[1]DM hoa chat goc'!$B$3:$L$895,9,FALSE)="Lit","ml",IF(VLOOKUP(F350,'[1]DM hoa chat goc'!$B$3:$L$895,9,FALSE)="Kg","g",VLOOKUP(F350,'[1]DM hoa chat goc'!$B$3:$L$895,9,FALSE)))</f>
        <v>Hộp</v>
      </c>
      <c r="K350" s="78">
        <v>1</v>
      </c>
      <c r="L350" s="52"/>
      <c r="M350" s="47"/>
    </row>
    <row r="351" spans="1:13" s="7" customFormat="1" ht="27">
      <c r="A351" s="43"/>
      <c r="B351" s="44"/>
      <c r="C351" s="45"/>
      <c r="D351" s="43"/>
      <c r="E351" s="47"/>
      <c r="F351" s="48" t="s">
        <v>54</v>
      </c>
      <c r="G351" s="70" t="str">
        <f>VLOOKUP(F351,'[1]DM hoa chat goc'!$B$3:$L$895,2,FALSE)</f>
        <v>Giấy lọc băng xanh phi 12cm</v>
      </c>
      <c r="H351" s="50" t="str">
        <f>VLOOKUP(F351,'[1]DM hoa chat goc'!$B$3:$L$895,4,FALSE)</f>
        <v>TQ</v>
      </c>
      <c r="I351" s="51" t="str">
        <f>VLOOKUP(F351,'[1]DM hoa chat goc'!$B$3:$L$895,6,FALSE)</f>
        <v>Đường kính 12cm</v>
      </c>
      <c r="J351" s="50" t="str">
        <f>IF(VLOOKUP(F351,'[1]DM hoa chat goc'!$B$3:$L$895,9,FALSE)="Lit","ml",IF(VLOOKUP(F351,'[1]DM hoa chat goc'!$B$3:$L$895,9,FALSE)="Kg","g",VLOOKUP(F351,'[1]DM hoa chat goc'!$B$3:$L$895,9,FALSE)))</f>
        <v>Hộp</v>
      </c>
      <c r="K351" s="78">
        <v>1</v>
      </c>
      <c r="L351" s="52"/>
      <c r="M351" s="47"/>
    </row>
    <row r="352" spans="1:13" s="7" customFormat="1" ht="16.5">
      <c r="A352" s="43"/>
      <c r="B352" s="44"/>
      <c r="C352" s="45"/>
      <c r="D352" s="43"/>
      <c r="E352" s="47"/>
      <c r="F352" s="48" t="s">
        <v>57</v>
      </c>
      <c r="G352" s="70" t="str">
        <f>VLOOKUP(F352,'[1]DM hoa chat goc'!$B$3:$L$895,2,FALSE)</f>
        <v>Giấy pH</v>
      </c>
      <c r="H352" s="50" t="str">
        <f>VLOOKUP(F352,'[1]DM hoa chat goc'!$B$3:$L$895,4,FALSE)</f>
        <v>TQ</v>
      </c>
      <c r="I352" s="51">
        <f>VLOOKUP(F352,'[1]DM hoa chat goc'!$B$3:$L$895,6,FALSE)</f>
        <v>0</v>
      </c>
      <c r="J352" s="50" t="str">
        <f>IF(VLOOKUP(F352,'[1]DM hoa chat goc'!$B$3:$L$895,9,FALSE)="Lit","ml",IF(VLOOKUP(F352,'[1]DM hoa chat goc'!$B$3:$L$895,9,FALSE)="Kg","g",VLOOKUP(F352,'[1]DM hoa chat goc'!$B$3:$L$895,9,FALSE)))</f>
        <v>Tép</v>
      </c>
      <c r="K352" s="78">
        <v>1</v>
      </c>
      <c r="L352" s="52"/>
      <c r="M352" s="47"/>
    </row>
    <row r="353" spans="1:13" s="7" customFormat="1" ht="16.5">
      <c r="A353" s="43"/>
      <c r="B353" s="44"/>
      <c r="C353" s="45"/>
      <c r="D353" s="43"/>
      <c r="E353" s="47"/>
      <c r="F353" s="48" t="s">
        <v>279</v>
      </c>
      <c r="G353" s="70" t="str">
        <f>VLOOKUP(F353,'[1]DM hoa chat goc'!$B$3:$L$895,2,FALSE)</f>
        <v>Giấy quì tím </v>
      </c>
      <c r="H353" s="50" t="str">
        <f>VLOOKUP(F353,'[1]DM hoa chat goc'!$B$3:$L$895,4,FALSE)</f>
        <v>TQ</v>
      </c>
      <c r="I353" s="51">
        <f>VLOOKUP(F353,'[1]DM hoa chat goc'!$B$3:$L$895,6,FALSE)</f>
        <v>0</v>
      </c>
      <c r="J353" s="50" t="str">
        <f>IF(VLOOKUP(F353,'[1]DM hoa chat goc'!$B$3:$L$895,9,FALSE)="Lit","ml",IF(VLOOKUP(F353,'[1]DM hoa chat goc'!$B$3:$L$895,9,FALSE)="Kg","g",VLOOKUP(F353,'[1]DM hoa chat goc'!$B$3:$L$895,9,FALSE)))</f>
        <v>Hộp </v>
      </c>
      <c r="K353" s="78">
        <v>1</v>
      </c>
      <c r="L353" s="52"/>
      <c r="M353" s="47"/>
    </row>
    <row r="354" spans="1:13" s="7" customFormat="1" ht="16.5">
      <c r="A354" s="43"/>
      <c r="B354" s="44"/>
      <c r="C354" s="45"/>
      <c r="D354" s="43"/>
      <c r="E354" s="47"/>
      <c r="F354" s="46" t="s">
        <v>85</v>
      </c>
      <c r="G354" s="70" t="str">
        <f>VLOOKUP(F354,'[1]DM hoa chat goc'!$B$3:$L$895,2,FALSE)</f>
        <v>Glucose</v>
      </c>
      <c r="H354" s="50" t="str">
        <f>VLOOKUP(F354,'[1]DM hoa chat goc'!$B$3:$L$895,4,FALSE)</f>
        <v>TQ</v>
      </c>
      <c r="I354" s="51" t="str">
        <f>VLOOKUP(F354,'[1]DM hoa chat goc'!$B$3:$L$895,6,FALSE)</f>
        <v>Chai 500 (g)</v>
      </c>
      <c r="J354" s="50" t="str">
        <f>IF(VLOOKUP(F354,'[1]DM hoa chat goc'!$B$3:$L$895,9,FALSE)="Lit","ml",IF(VLOOKUP(F354,'[1]DM hoa chat goc'!$B$3:$L$895,9,FALSE)="Kg","g",VLOOKUP(F354,'[1]DM hoa chat goc'!$B$3:$L$895,9,FALSE)))</f>
        <v>g</v>
      </c>
      <c r="K354" s="78">
        <v>500</v>
      </c>
      <c r="L354" s="52"/>
      <c r="M354" s="47"/>
    </row>
    <row r="355" spans="1:13" s="7" customFormat="1" ht="16.5">
      <c r="A355" s="43"/>
      <c r="B355" s="44"/>
      <c r="C355" s="45"/>
      <c r="D355" s="43"/>
      <c r="E355" s="47"/>
      <c r="F355" s="46" t="s">
        <v>299</v>
      </c>
      <c r="G355" s="70" t="str">
        <f>VLOOKUP(F355,'[1]DM hoa chat goc'!$B$3:$L$895,2,FALSE)</f>
        <v>Màu Caramen</v>
      </c>
      <c r="H355" s="50">
        <f>VLOOKUP(F355,'[1]DM hoa chat goc'!$B$3:$L$895,4,FALSE)</f>
        <v>0</v>
      </c>
      <c r="I355" s="51">
        <f>VLOOKUP(F355,'[1]DM hoa chat goc'!$B$3:$L$895,6,FALSE)</f>
        <v>0</v>
      </c>
      <c r="J355" s="50" t="str">
        <f>IF(VLOOKUP(F355,'[1]DM hoa chat goc'!$B$3:$L$895,9,FALSE)="Lit","ml",IF(VLOOKUP(F355,'[1]DM hoa chat goc'!$B$3:$L$895,9,FALSE)="Kg","g",VLOOKUP(F355,'[1]DM hoa chat goc'!$B$3:$L$895,9,FALSE)))</f>
        <v>g</v>
      </c>
      <c r="K355" s="78">
        <v>50</v>
      </c>
      <c r="L355" s="52"/>
      <c r="M355" s="47"/>
    </row>
    <row r="356" spans="1:13" s="7" customFormat="1" ht="16.5">
      <c r="A356" s="43"/>
      <c r="B356" s="44"/>
      <c r="C356" s="45"/>
      <c r="D356" s="43"/>
      <c r="E356" s="47"/>
      <c r="F356" s="48" t="s">
        <v>196</v>
      </c>
      <c r="G356" s="70" t="str">
        <f>VLOOKUP(F356,'[1]DM hoa chat goc'!$B$3:$L$895,2,FALSE)</f>
        <v>n-Hexane </v>
      </c>
      <c r="H356" s="50" t="str">
        <f>VLOOKUP(F356,'[1]DM hoa chat goc'!$B$3:$L$895,4,FALSE)</f>
        <v>TQ</v>
      </c>
      <c r="I356" s="51">
        <f>VLOOKUP(F356,'[1]DM hoa chat goc'!$B$3:$L$895,6,FALSE)</f>
        <v>0</v>
      </c>
      <c r="J356" s="50" t="str">
        <f>IF(VLOOKUP(F356,'[1]DM hoa chat goc'!$B$3:$L$895,9,FALSE)="Lit","ml",IF(VLOOKUP(F356,'[1]DM hoa chat goc'!$B$3:$L$895,9,FALSE)="Kg","g",VLOOKUP(F356,'[1]DM hoa chat goc'!$B$3:$L$895,9,FALSE)))</f>
        <v>ml</v>
      </c>
      <c r="K356" s="78">
        <v>1000</v>
      </c>
      <c r="L356" s="52"/>
      <c r="M356" s="47"/>
    </row>
    <row r="357" spans="1:13" s="7" customFormat="1" ht="27">
      <c r="A357" s="43"/>
      <c r="B357" s="44"/>
      <c r="C357" s="45"/>
      <c r="D357" s="43"/>
      <c r="E357" s="47"/>
      <c r="F357" s="48" t="s">
        <v>80</v>
      </c>
      <c r="G357" s="70" t="str">
        <f>VLOOKUP(F357,'[1]DM hoa chat goc'!$B$3:$L$895,2,FALSE)</f>
        <v>Ống giấy chiết chất béo cho Soxhlet</v>
      </c>
      <c r="H357" s="50">
        <f>VLOOKUP(F357,'[1]DM hoa chat goc'!$B$3:$L$895,4,FALSE)</f>
        <v>0</v>
      </c>
      <c r="I357" s="51">
        <f>VLOOKUP(F357,'[1]DM hoa chat goc'!$B$3:$L$895,6,FALSE)</f>
        <v>0</v>
      </c>
      <c r="J357" s="50" t="str">
        <f>IF(VLOOKUP(F357,'[1]DM hoa chat goc'!$B$3:$L$895,9,FALSE)="Lit","ml",IF(VLOOKUP(F357,'[1]DM hoa chat goc'!$B$3:$L$895,9,FALSE)="Kg","g",VLOOKUP(F357,'[1]DM hoa chat goc'!$B$3:$L$895,9,FALSE)))</f>
        <v>cái</v>
      </c>
      <c r="K357" s="78">
        <v>5</v>
      </c>
      <c r="L357" s="52"/>
      <c r="M357" s="47"/>
    </row>
    <row r="358" spans="1:13" s="7" customFormat="1" ht="16.5">
      <c r="A358" s="43"/>
      <c r="B358" s="44"/>
      <c r="C358" s="45"/>
      <c r="D358" s="43"/>
      <c r="E358" s="47"/>
      <c r="F358" s="48" t="s">
        <v>285</v>
      </c>
      <c r="G358" s="70" t="str">
        <f>VLOOKUP(F358,'[1]DM hoa chat goc'!$B$3:$L$895,2,FALSE)</f>
        <v>Pectin</v>
      </c>
      <c r="H358" s="50" t="str">
        <f>VLOOKUP(F358,'[1]DM hoa chat goc'!$B$3:$L$895,4,FALSE)</f>
        <v>TQ</v>
      </c>
      <c r="I358" s="51" t="str">
        <f>VLOOKUP(F358,'[1]DM hoa chat goc'!$B$3:$L$895,6,FALSE)</f>
        <v>Chai 250 (g)</v>
      </c>
      <c r="J358" s="50" t="str">
        <f>IF(VLOOKUP(F358,'[1]DM hoa chat goc'!$B$3:$L$895,9,FALSE)="Lit","ml",IF(VLOOKUP(F358,'[1]DM hoa chat goc'!$B$3:$L$895,9,FALSE)="Kg","g",VLOOKUP(F358,'[1]DM hoa chat goc'!$B$3:$L$895,9,FALSE)))</f>
        <v>g</v>
      </c>
      <c r="K358" s="78">
        <v>50</v>
      </c>
      <c r="L358" s="52"/>
      <c r="M358" s="47"/>
    </row>
    <row r="359" spans="1:13" s="7" customFormat="1" ht="16.5">
      <c r="A359" s="43"/>
      <c r="B359" s="44"/>
      <c r="C359" s="45"/>
      <c r="D359" s="43"/>
      <c r="E359" s="47"/>
      <c r="F359" s="48" t="s">
        <v>300</v>
      </c>
      <c r="G359" s="70" t="str">
        <f>VLOOKUP(F359,'[1]DM hoa chat goc'!$B$3:$L$895,2,FALSE)</f>
        <v>Silver nitrate</v>
      </c>
      <c r="H359" s="50" t="str">
        <f>VLOOKUP(F359,'[1]DM hoa chat goc'!$B$3:$L$895,4,FALSE)</f>
        <v>TQ</v>
      </c>
      <c r="I359" s="51" t="str">
        <f>VLOOKUP(F359,'[1]DM hoa chat goc'!$B$3:$L$895,6,FALSE)</f>
        <v>Chai 100 (g)</v>
      </c>
      <c r="J359" s="50" t="str">
        <f>IF(VLOOKUP(F359,'[1]DM hoa chat goc'!$B$3:$L$895,9,FALSE)="Lit","ml",IF(VLOOKUP(F359,'[1]DM hoa chat goc'!$B$3:$L$895,9,FALSE)="Kg","g",VLOOKUP(F359,'[1]DM hoa chat goc'!$B$3:$L$895,9,FALSE)))</f>
        <v>g</v>
      </c>
      <c r="K359" s="78">
        <v>10</v>
      </c>
      <c r="L359" s="52"/>
      <c r="M359" s="47"/>
    </row>
    <row r="360" spans="1:13" s="7" customFormat="1" ht="16.5">
      <c r="A360" s="43"/>
      <c r="B360" s="44"/>
      <c r="C360" s="45"/>
      <c r="D360" s="43"/>
      <c r="E360" s="47"/>
      <c r="F360" s="48" t="s">
        <v>182</v>
      </c>
      <c r="G360" s="70" t="str">
        <f>VLOOKUP(F360,'[1]DM hoa chat goc'!$B$3:$L$895,2,FALSE)</f>
        <v>Thuốc thử Ninhydrin</v>
      </c>
      <c r="H360" s="50">
        <f>VLOOKUP(F360,'[1]DM hoa chat goc'!$B$3:$L$895,4,FALSE)</f>
        <v>0</v>
      </c>
      <c r="I360" s="51" t="str">
        <f>VLOOKUP(F360,'[1]DM hoa chat goc'!$B$3:$L$895,6,FALSE)</f>
        <v>Chai 5 (g)</v>
      </c>
      <c r="J360" s="50" t="str">
        <f>IF(VLOOKUP(F360,'[1]DM hoa chat goc'!$B$3:$L$895,9,FALSE)="Lit","ml",IF(VLOOKUP(F360,'[1]DM hoa chat goc'!$B$3:$L$895,9,FALSE)="Kg","g",VLOOKUP(F360,'[1]DM hoa chat goc'!$B$3:$L$895,9,FALSE)))</f>
        <v>g</v>
      </c>
      <c r="K360" s="78">
        <v>5</v>
      </c>
      <c r="L360" s="52"/>
      <c r="M360" s="47"/>
    </row>
    <row r="361" spans="1:13" s="7" customFormat="1" ht="16.5">
      <c r="A361" s="43"/>
      <c r="B361" s="44"/>
      <c r="C361" s="45"/>
      <c r="D361" s="43"/>
      <c r="E361" s="47"/>
      <c r="F361" s="48" t="s">
        <v>73</v>
      </c>
      <c r="G361" s="70" t="str">
        <f>VLOOKUP(F361,'[1]DM hoa chat goc'!$B$3:$L$895,2,FALSE)</f>
        <v>Túi dập mẫu</v>
      </c>
      <c r="H361" s="50" t="str">
        <f>VLOOKUP(F361,'[1]DM hoa chat goc'!$B$3:$L$895,4,FALSE)</f>
        <v>TQ</v>
      </c>
      <c r="I361" s="51">
        <f>VLOOKUP(F361,'[1]DM hoa chat goc'!$B$3:$L$895,6,FALSE)</f>
        <v>0</v>
      </c>
      <c r="J361" s="50" t="str">
        <f>IF(VLOOKUP(F361,'[1]DM hoa chat goc'!$B$3:$L$895,9,FALSE)="Lit","ml",IF(VLOOKUP(F361,'[1]DM hoa chat goc'!$B$3:$L$895,9,FALSE)="Kg","g",VLOOKUP(F361,'[1]DM hoa chat goc'!$B$3:$L$895,9,FALSE)))</f>
        <v>g</v>
      </c>
      <c r="K361" s="78">
        <v>200</v>
      </c>
      <c r="L361" s="52"/>
      <c r="M361" s="47"/>
    </row>
    <row r="362" spans="1:13" s="7" customFormat="1" ht="16.5">
      <c r="A362" s="43"/>
      <c r="B362" s="44"/>
      <c r="C362" s="45"/>
      <c r="D362" s="43"/>
      <c r="E362" s="47"/>
      <c r="F362" s="48" t="s">
        <v>301</v>
      </c>
      <c r="G362" s="70" t="str">
        <f>VLOOKUP(F362,'[1]DM hoa chat goc'!$B$3:$L$895,2,FALSE)</f>
        <v>Vaseline</v>
      </c>
      <c r="H362" s="50" t="str">
        <f>VLOOKUP(F362,'[1]DM hoa chat goc'!$B$3:$L$895,4,FALSE)</f>
        <v>TQ</v>
      </c>
      <c r="I362" s="51">
        <f>VLOOKUP(F362,'[1]DM hoa chat goc'!$B$3:$L$895,6,FALSE)</f>
        <v>0</v>
      </c>
      <c r="J362" s="50" t="str">
        <f>IF(VLOOKUP(F362,'[1]DM hoa chat goc'!$B$3:$L$895,9,FALSE)="Lit","ml",IF(VLOOKUP(F362,'[1]DM hoa chat goc'!$B$3:$L$895,9,FALSE)="Kg","g",VLOOKUP(F362,'[1]DM hoa chat goc'!$B$3:$L$895,9,FALSE)))</f>
        <v>g</v>
      </c>
      <c r="K362" s="78">
        <v>10</v>
      </c>
      <c r="L362" s="52"/>
      <c r="M362" s="47"/>
    </row>
    <row r="363" spans="1:13" s="7" customFormat="1" ht="47.25" customHeight="1">
      <c r="A363" s="43">
        <v>60</v>
      </c>
      <c r="B363" s="44" t="s">
        <v>302</v>
      </c>
      <c r="C363" s="45" t="s">
        <v>133</v>
      </c>
      <c r="D363" s="43">
        <v>2022150204</v>
      </c>
      <c r="E363" s="57" t="s">
        <v>303</v>
      </c>
      <c r="F363" s="46" t="s">
        <v>304</v>
      </c>
      <c r="G363" s="49" t="str">
        <f>VLOOKUP(F363,'[1]DM hoa chat goc'!$B$3:$L$895,2,FALSE)</f>
        <v>Chloroform </v>
      </c>
      <c r="H363" s="50" t="str">
        <f>VLOOKUP(F363,'[1]DM hoa chat goc'!$B$3:$L$895,4,FALSE)</f>
        <v>TQ</v>
      </c>
      <c r="I363" s="51" t="str">
        <f>VLOOKUP(F363,'[1]DM hoa chat goc'!$B$3:$L$895,6,FALSE)</f>
        <v>Chai 500 (ml)</v>
      </c>
      <c r="J363" s="50" t="str">
        <f>IF(VLOOKUP(F363,'[1]DM hoa chat goc'!$B$3:$L$895,9,FALSE)="Lit","ml",IF(VLOOKUP(F363,'[1]DM hoa chat goc'!$B$3:$L$895,9,FALSE)="Kg","g",VLOOKUP(F363,'[1]DM hoa chat goc'!$B$3:$L$895,9,FALSE)))</f>
        <v>ml</v>
      </c>
      <c r="K363" s="74">
        <v>3000</v>
      </c>
      <c r="L363" s="52" t="s">
        <v>58</v>
      </c>
      <c r="M363" s="47"/>
    </row>
    <row r="364" spans="1:13" s="7" customFormat="1" ht="47.25" customHeight="1">
      <c r="A364" s="43">
        <v>61</v>
      </c>
      <c r="B364" s="44" t="s">
        <v>305</v>
      </c>
      <c r="C364" s="45" t="s">
        <v>306</v>
      </c>
      <c r="D364" s="43">
        <v>2005150376</v>
      </c>
      <c r="E364" s="57" t="s">
        <v>303</v>
      </c>
      <c r="F364" s="46" t="s">
        <v>196</v>
      </c>
      <c r="G364" s="49" t="str">
        <f>VLOOKUP(F364,'[1]DM hoa chat goc'!$B$3:$L$895,2,FALSE)</f>
        <v>n-Hexane </v>
      </c>
      <c r="H364" s="50" t="str">
        <f>VLOOKUP(F364,'[1]DM hoa chat goc'!$B$3:$L$895,4,FALSE)</f>
        <v>TQ</v>
      </c>
      <c r="I364" s="51">
        <f>VLOOKUP(F364,'[1]DM hoa chat goc'!$B$3:$L$895,6,FALSE)</f>
        <v>0</v>
      </c>
      <c r="J364" s="50" t="str">
        <f>IF(VLOOKUP(F364,'[1]DM hoa chat goc'!$B$3:$L$895,9,FALSE)="Lit","ml",IF(VLOOKUP(F364,'[1]DM hoa chat goc'!$B$3:$L$895,9,FALSE)="Kg","g",VLOOKUP(F364,'[1]DM hoa chat goc'!$B$3:$L$895,9,FALSE)))</f>
        <v>ml</v>
      </c>
      <c r="K364" s="74">
        <v>1000</v>
      </c>
      <c r="L364" s="52"/>
      <c r="M364" s="47"/>
    </row>
    <row r="365" spans="1:13" s="7" customFormat="1" ht="47.25" customHeight="1">
      <c r="A365" s="43">
        <v>62</v>
      </c>
      <c r="B365" s="44" t="s">
        <v>307</v>
      </c>
      <c r="C365" s="45" t="s">
        <v>308</v>
      </c>
      <c r="D365" s="43">
        <v>2005150117</v>
      </c>
      <c r="E365" s="57" t="s">
        <v>303</v>
      </c>
      <c r="F365" s="46" t="s">
        <v>290</v>
      </c>
      <c r="G365" s="49" t="str">
        <f>VLOOKUP(F365,'[1]DM hoa chat goc'!$B$3:$L$895,2,FALSE)</f>
        <v>Acetone</v>
      </c>
      <c r="H365" s="50">
        <f>VLOOKUP(F365,'[1]DM hoa chat goc'!$B$3:$L$895,4,FALSE)</f>
        <v>0</v>
      </c>
      <c r="I365" s="51">
        <f>VLOOKUP(F365,'[1]DM hoa chat goc'!$B$3:$L$895,6,FALSE)</f>
        <v>0</v>
      </c>
      <c r="J365" s="50" t="str">
        <f>IF(VLOOKUP(F365,'[1]DM hoa chat goc'!$B$3:$L$895,9,FALSE)="Lit","ml",IF(VLOOKUP(F365,'[1]DM hoa chat goc'!$B$3:$L$895,9,FALSE)="Kg","g",VLOOKUP(F365,'[1]DM hoa chat goc'!$B$3:$L$895,9,FALSE)))</f>
        <v>ml</v>
      </c>
      <c r="K365" s="74">
        <v>4500</v>
      </c>
      <c r="L365" s="52"/>
      <c r="M365" s="47" t="s">
        <v>22</v>
      </c>
    </row>
    <row r="366" spans="1:13" s="7" customFormat="1" ht="16.5">
      <c r="A366" s="43"/>
      <c r="B366" s="44"/>
      <c r="C366" s="45"/>
      <c r="D366" s="43"/>
      <c r="E366" s="47"/>
      <c r="F366" s="46" t="s">
        <v>183</v>
      </c>
      <c r="G366" s="49" t="str">
        <f>VLOOKUP(F366,'[1]DM hoa chat goc'!$B$3:$L$895,2,FALSE)</f>
        <v>Cồn tinh khiết</v>
      </c>
      <c r="H366" s="50">
        <f>VLOOKUP(F366,'[1]DM hoa chat goc'!$B$3:$L$895,4,FALSE)</f>
        <v>0</v>
      </c>
      <c r="I366" s="51">
        <f>VLOOKUP(F366,'[1]DM hoa chat goc'!$B$3:$L$895,6,FALSE)</f>
        <v>0</v>
      </c>
      <c r="J366" s="50" t="str">
        <f>IF(VLOOKUP(F366,'[1]DM hoa chat goc'!$B$3:$L$895,9,FALSE)="Lit","ml",IF(VLOOKUP(F366,'[1]DM hoa chat goc'!$B$3:$L$895,9,FALSE)="Kg","g",VLOOKUP(F366,'[1]DM hoa chat goc'!$B$3:$L$895,9,FALSE)))</f>
        <v>ml</v>
      </c>
      <c r="K366" s="74">
        <v>8000</v>
      </c>
      <c r="L366" s="52"/>
      <c r="M366" s="47"/>
    </row>
    <row r="367" spans="1:13" s="7" customFormat="1" ht="16.5">
      <c r="A367" s="43"/>
      <c r="B367" s="44"/>
      <c r="C367" s="45"/>
      <c r="D367" s="43"/>
      <c r="E367" s="47"/>
      <c r="F367" s="46" t="s">
        <v>201</v>
      </c>
      <c r="G367" s="49" t="str">
        <f>VLOOKUP(F367,'[1]DM hoa chat goc'!$B$3:$L$895,2,FALSE)</f>
        <v>Đầu típ xanh (1000µl)</v>
      </c>
      <c r="H367" s="50" t="str">
        <f>VLOOKUP(F367,'[1]DM hoa chat goc'!$B$3:$L$895,4,FALSE)</f>
        <v>VN</v>
      </c>
      <c r="I367" s="51" t="str">
        <f>VLOOKUP(F367,'[1]DM hoa chat goc'!$B$3:$L$895,6,FALSE)</f>
        <v>Gói</v>
      </c>
      <c r="J367" s="50" t="str">
        <f>IF(VLOOKUP(F367,'[1]DM hoa chat goc'!$B$3:$L$895,9,FALSE)="Lit","ml",IF(VLOOKUP(F367,'[1]DM hoa chat goc'!$B$3:$L$895,9,FALSE)="Kg","g",VLOOKUP(F367,'[1]DM hoa chat goc'!$B$3:$L$895,9,FALSE)))</f>
        <v>Cái</v>
      </c>
      <c r="K367" s="74">
        <v>30</v>
      </c>
      <c r="L367" s="52"/>
      <c r="M367" s="47"/>
    </row>
    <row r="368" spans="1:13" s="7" customFormat="1" ht="16.5">
      <c r="A368" s="43"/>
      <c r="B368" s="44"/>
      <c r="C368" s="45"/>
      <c r="D368" s="43"/>
      <c r="E368" s="47"/>
      <c r="F368" s="46" t="s">
        <v>200</v>
      </c>
      <c r="G368" s="49" t="str">
        <f>VLOOKUP(F368,'[1]DM hoa chat goc'!$B$3:$L$895,2,FALSE)</f>
        <v>Đầu típ Vàng (200µl)</v>
      </c>
      <c r="H368" s="50" t="str">
        <f>VLOOKUP(F368,'[1]DM hoa chat goc'!$B$3:$L$895,4,FALSE)</f>
        <v>VN</v>
      </c>
      <c r="I368" s="51" t="str">
        <f>VLOOKUP(F368,'[1]DM hoa chat goc'!$B$3:$L$895,6,FALSE)</f>
        <v>Gói</v>
      </c>
      <c r="J368" s="50" t="str">
        <f>IF(VLOOKUP(F368,'[1]DM hoa chat goc'!$B$3:$L$895,9,FALSE)="Lit","ml",IF(VLOOKUP(F368,'[1]DM hoa chat goc'!$B$3:$L$895,9,FALSE)="Kg","g",VLOOKUP(F368,'[1]DM hoa chat goc'!$B$3:$L$895,9,FALSE)))</f>
        <v>Cái</v>
      </c>
      <c r="K368" s="73">
        <v>30</v>
      </c>
      <c r="L368" s="52"/>
      <c r="M368" s="47"/>
    </row>
    <row r="369" spans="1:13" s="7" customFormat="1" ht="16.5">
      <c r="A369" s="43"/>
      <c r="B369" s="44"/>
      <c r="C369" s="45"/>
      <c r="D369" s="43"/>
      <c r="E369" s="47"/>
      <c r="F369" s="46" t="s">
        <v>309</v>
      </c>
      <c r="G369" s="49" t="str">
        <f>VLOOKUP(F369,'[1]DM hoa chat goc'!$B$3:$L$895,2,FALSE)</f>
        <v>Bột trợ lọc (diatomite)</v>
      </c>
      <c r="H369" s="50">
        <f>VLOOKUP(F369,'[1]DM hoa chat goc'!$B$3:$L$895,4,FALSE)</f>
        <v>0</v>
      </c>
      <c r="I369" s="51">
        <f>VLOOKUP(F369,'[1]DM hoa chat goc'!$B$3:$L$895,6,FALSE)</f>
        <v>0</v>
      </c>
      <c r="J369" s="50" t="str">
        <f>IF(VLOOKUP(F369,'[1]DM hoa chat goc'!$B$3:$L$895,9,FALSE)="Lit","ml",IF(VLOOKUP(F369,'[1]DM hoa chat goc'!$B$3:$L$895,9,FALSE)="Kg","g",VLOOKUP(F369,'[1]DM hoa chat goc'!$B$3:$L$895,9,FALSE)))</f>
        <v>g</v>
      </c>
      <c r="K369" s="73">
        <v>100</v>
      </c>
      <c r="L369" s="52"/>
      <c r="M369" s="47"/>
    </row>
    <row r="370" spans="1:13" s="7" customFormat="1" ht="16.5">
      <c r="A370" s="43"/>
      <c r="B370" s="44"/>
      <c r="C370" s="45"/>
      <c r="D370" s="43"/>
      <c r="E370" s="47"/>
      <c r="F370" s="46" t="s">
        <v>198</v>
      </c>
      <c r="G370" s="49" t="str">
        <f>VLOOKUP(F370,'[1]DM hoa chat goc'!$B$3:$L$895,2,FALSE)</f>
        <v>n-Butanol</v>
      </c>
      <c r="H370" s="50" t="str">
        <f>VLOOKUP(F370,'[1]DM hoa chat goc'!$B$3:$L$895,4,FALSE)</f>
        <v>TQ</v>
      </c>
      <c r="I370" s="51">
        <f>VLOOKUP(F370,'[1]DM hoa chat goc'!$B$3:$L$895,6,FALSE)</f>
        <v>0</v>
      </c>
      <c r="J370" s="50" t="str">
        <f>IF(VLOOKUP(F370,'[1]DM hoa chat goc'!$B$3:$L$895,9,FALSE)="Lit","ml",IF(VLOOKUP(F370,'[1]DM hoa chat goc'!$B$3:$L$895,9,FALSE)="Kg","g",VLOOKUP(F370,'[1]DM hoa chat goc'!$B$3:$L$895,9,FALSE)))</f>
        <v>ml</v>
      </c>
      <c r="K370" s="73">
        <v>500</v>
      </c>
      <c r="L370" s="52"/>
      <c r="M370" s="47"/>
    </row>
    <row r="371" spans="1:13" s="7" customFormat="1" ht="16.5">
      <c r="A371" s="43"/>
      <c r="B371" s="44"/>
      <c r="C371" s="45"/>
      <c r="D371" s="43"/>
      <c r="E371" s="47"/>
      <c r="F371" s="46" t="s">
        <v>224</v>
      </c>
      <c r="G371" s="49" t="str">
        <f>VLOOKUP(F371,'[1]DM hoa chat goc'!$B$3:$L$895,2,FALSE)</f>
        <v>Giấy lọc 60 x 60cm</v>
      </c>
      <c r="H371" s="50" t="str">
        <f>VLOOKUP(F371,'[1]DM hoa chat goc'!$B$3:$L$895,4,FALSE)</f>
        <v>TQ</v>
      </c>
      <c r="I371" s="51" t="str">
        <f>VLOOKUP(F371,'[1]DM hoa chat goc'!$B$3:$L$895,6,FALSE)</f>
        <v>60 x 60cm</v>
      </c>
      <c r="J371" s="50" t="str">
        <f>IF(VLOOKUP(F371,'[1]DM hoa chat goc'!$B$3:$L$895,9,FALSE)="Lit","ml",IF(VLOOKUP(F371,'[1]DM hoa chat goc'!$B$3:$L$895,9,FALSE)="Kg","g",VLOOKUP(F371,'[1]DM hoa chat goc'!$B$3:$L$895,9,FALSE)))</f>
        <v>Tờ</v>
      </c>
      <c r="K371" s="73">
        <v>16</v>
      </c>
      <c r="L371" s="52"/>
      <c r="M371" s="47"/>
    </row>
    <row r="372" spans="1:13" s="7" customFormat="1" ht="27">
      <c r="A372" s="43">
        <v>63</v>
      </c>
      <c r="B372" s="44" t="s">
        <v>310</v>
      </c>
      <c r="C372" s="45" t="s">
        <v>311</v>
      </c>
      <c r="D372" s="43">
        <v>2005150167</v>
      </c>
      <c r="E372" s="57" t="s">
        <v>312</v>
      </c>
      <c r="F372" s="46" t="s">
        <v>211</v>
      </c>
      <c r="G372" s="49" t="str">
        <f>VLOOKUP(F372,'[1]DM hoa chat goc'!$B$3:$L$895,2,FALSE)</f>
        <v>Ống chuẩn Sodium hydroxide 0.1N </v>
      </c>
      <c r="H372" s="50" t="str">
        <f>VLOOKUP(F372,'[1]DM hoa chat goc'!$B$3:$L$895,4,FALSE)</f>
        <v>VN</v>
      </c>
      <c r="I372" s="51">
        <f>VLOOKUP(F372,'[1]DM hoa chat goc'!$B$3:$L$895,6,FALSE)</f>
        <v>0</v>
      </c>
      <c r="J372" s="50" t="str">
        <f>IF(VLOOKUP(F372,'[1]DM hoa chat goc'!$B$3:$L$895,9,FALSE)="Lit","ml",IF(VLOOKUP(F372,'[1]DM hoa chat goc'!$B$3:$L$895,9,FALSE)="Kg","g",VLOOKUP(F372,'[1]DM hoa chat goc'!$B$3:$L$895,9,FALSE)))</f>
        <v>Ống</v>
      </c>
      <c r="K372" s="74">
        <v>2</v>
      </c>
      <c r="L372" s="52" t="s">
        <v>90</v>
      </c>
      <c r="M372" s="47"/>
    </row>
    <row r="373" spans="1:13" s="7" customFormat="1" ht="36" customHeight="1">
      <c r="A373" s="43">
        <v>64</v>
      </c>
      <c r="B373" s="44" t="s">
        <v>313</v>
      </c>
      <c r="C373" s="45" t="s">
        <v>24</v>
      </c>
      <c r="D373" s="43">
        <v>2005150124</v>
      </c>
      <c r="E373" s="57" t="s">
        <v>312</v>
      </c>
      <c r="F373" s="46" t="s">
        <v>52</v>
      </c>
      <c r="G373" s="49" t="str">
        <f>VLOOKUP(F373,'[1]DM hoa chat goc'!$B$3:$L$895,2,FALSE)</f>
        <v>Sulfuric acid</v>
      </c>
      <c r="H373" s="50" t="str">
        <f>VLOOKUP(F373,'[1]DM hoa chat goc'!$B$3:$L$895,4,FALSE)</f>
        <v>TQ</v>
      </c>
      <c r="I373" s="51" t="str">
        <f>VLOOKUP(F373,'[1]DM hoa chat goc'!$B$3:$L$895,6,FALSE)</f>
        <v>Chai 500 (ml)</v>
      </c>
      <c r="J373" s="50" t="str">
        <f>IF(VLOOKUP(F373,'[1]DM hoa chat goc'!$B$3:$L$895,9,FALSE)="Lit","ml",IF(VLOOKUP(F373,'[1]DM hoa chat goc'!$B$3:$L$895,9,FALSE)="Kg","g",VLOOKUP(F373,'[1]DM hoa chat goc'!$B$3:$L$895,9,FALSE)))</f>
        <v>ml</v>
      </c>
      <c r="K373" s="74">
        <v>2500</v>
      </c>
      <c r="L373" s="52"/>
      <c r="M373" s="47"/>
    </row>
    <row r="374" spans="1:13" s="7" customFormat="1" ht="36" customHeight="1">
      <c r="A374" s="43">
        <v>65</v>
      </c>
      <c r="B374" s="44" t="s">
        <v>314</v>
      </c>
      <c r="C374" s="45" t="s">
        <v>315</v>
      </c>
      <c r="D374" s="43">
        <v>2005150364</v>
      </c>
      <c r="E374" s="57" t="s">
        <v>312</v>
      </c>
      <c r="F374" s="46" t="s">
        <v>25</v>
      </c>
      <c r="G374" s="49" t="str">
        <f>VLOOKUP(F374,'[1]DM hoa chat goc'!$B$3:$L$895,2,FALSE)</f>
        <v>Citric acid</v>
      </c>
      <c r="H374" s="50" t="str">
        <f>VLOOKUP(F374,'[1]DM hoa chat goc'!$B$3:$L$895,4,FALSE)</f>
        <v>TQ</v>
      </c>
      <c r="I374" s="51">
        <f>VLOOKUP(F374,'[1]DM hoa chat goc'!$B$3:$L$895,6,FALSE)</f>
        <v>0</v>
      </c>
      <c r="J374" s="50" t="str">
        <f>IF(VLOOKUP(F374,'[1]DM hoa chat goc'!$B$3:$L$895,9,FALSE)="Lit","ml",IF(VLOOKUP(F374,'[1]DM hoa chat goc'!$B$3:$L$895,9,FALSE)="Kg","g",VLOOKUP(F374,'[1]DM hoa chat goc'!$B$3:$L$895,9,FALSE)))</f>
        <v>g</v>
      </c>
      <c r="K374" s="74">
        <v>2000</v>
      </c>
      <c r="L374" s="52"/>
      <c r="M374" s="47"/>
    </row>
    <row r="375" spans="1:13" s="7" customFormat="1" ht="36" customHeight="1">
      <c r="A375" s="43">
        <v>66</v>
      </c>
      <c r="B375" s="44" t="s">
        <v>316</v>
      </c>
      <c r="C375" s="45" t="s">
        <v>129</v>
      </c>
      <c r="D375" s="43">
        <v>2005150240</v>
      </c>
      <c r="E375" s="57" t="s">
        <v>312</v>
      </c>
      <c r="F375" s="46" t="s">
        <v>85</v>
      </c>
      <c r="G375" s="49" t="str">
        <f>VLOOKUP(F375,'[1]DM hoa chat goc'!$B$3:$L$895,2,FALSE)</f>
        <v>Glucose</v>
      </c>
      <c r="H375" s="50" t="str">
        <f>VLOOKUP(F375,'[1]DM hoa chat goc'!$B$3:$L$895,4,FALSE)</f>
        <v>TQ</v>
      </c>
      <c r="I375" s="51" t="str">
        <f>VLOOKUP(F375,'[1]DM hoa chat goc'!$B$3:$L$895,6,FALSE)</f>
        <v>Chai 500 (g)</v>
      </c>
      <c r="J375" s="50" t="str">
        <f>IF(VLOOKUP(F375,'[1]DM hoa chat goc'!$B$3:$L$895,9,FALSE)="Lit","ml",IF(VLOOKUP(F375,'[1]DM hoa chat goc'!$B$3:$L$895,9,FALSE)="Kg","g",VLOOKUP(F375,'[1]DM hoa chat goc'!$B$3:$L$895,9,FALSE)))</f>
        <v>g</v>
      </c>
      <c r="K375" s="74">
        <v>5000</v>
      </c>
      <c r="L375" s="52"/>
      <c r="M375" s="47"/>
    </row>
    <row r="376" spans="1:13" s="7" customFormat="1" ht="63.75" customHeight="1">
      <c r="A376" s="43">
        <v>67</v>
      </c>
      <c r="B376" s="65" t="s">
        <v>317</v>
      </c>
      <c r="C376" s="66" t="s">
        <v>318</v>
      </c>
      <c r="D376" s="43">
        <v>2005150337</v>
      </c>
      <c r="E376" s="57" t="s">
        <v>312</v>
      </c>
      <c r="F376" s="71" t="s">
        <v>319</v>
      </c>
      <c r="G376" s="72" t="str">
        <f>VLOOKUP(F376,'[1]DM hoa chat goc'!$B$3:$L$895,2,FALSE)</f>
        <v>Beta caroten</v>
      </c>
      <c r="H376" s="57" t="str">
        <f>VLOOKUP(F376,'[1]DM hoa chat goc'!$B$3:$L$895,4,FALSE)</f>
        <v>TQ</v>
      </c>
      <c r="I376" s="57">
        <f>VLOOKUP(F376,'[1]DM hoa chat goc'!$B$3:$L$895,6,FALSE)</f>
        <v>0</v>
      </c>
      <c r="J376" s="57" t="str">
        <f>IF(VLOOKUP(F376,'[1]DM hoa chat goc'!$B$3:$L$895,9,FALSE)="Lit","ml",IF(VLOOKUP(F376,'[1]DM hoa chat goc'!$B$3:$L$895,9,FALSE)="Kg","g",VLOOKUP(F376,'[1]DM hoa chat goc'!$B$3:$L$895,9,FALSE)))</f>
        <v>g</v>
      </c>
      <c r="K376" s="74">
        <v>1000</v>
      </c>
      <c r="L376" s="52"/>
      <c r="M376" s="79" t="s">
        <v>320</v>
      </c>
    </row>
    <row r="377" spans="1:13" s="7" customFormat="1" ht="38.25" customHeight="1">
      <c r="A377" s="43">
        <v>68</v>
      </c>
      <c r="B377" s="44" t="s">
        <v>321</v>
      </c>
      <c r="C377" s="45" t="s">
        <v>28</v>
      </c>
      <c r="D377" s="43">
        <v>2005150304</v>
      </c>
      <c r="E377" s="47" t="s">
        <v>312</v>
      </c>
      <c r="F377" s="46" t="s">
        <v>29</v>
      </c>
      <c r="G377" s="49" t="str">
        <f>VLOOKUP(F377,'[1]DM hoa chat goc'!$B$3:$L$895,2,FALSE)</f>
        <v>Bao tay cao su</v>
      </c>
      <c r="H377" s="50">
        <f>VLOOKUP(F377,'[1]DM hoa chat goc'!$B$3:$L$895,4,FALSE)</f>
        <v>0</v>
      </c>
      <c r="I377" s="51" t="str">
        <f>VLOOKUP(F377,'[1]DM hoa chat goc'!$B$3:$L$895,6,FALSE)</f>
        <v>Hộp 50 (đôi)</v>
      </c>
      <c r="J377" s="50" t="str">
        <f>IF(VLOOKUP(F377,'[1]DM hoa chat goc'!$B$3:$L$895,9,FALSE)="Lit","ml",IF(VLOOKUP(F377,'[1]DM hoa chat goc'!$B$3:$L$895,9,FALSE)="Kg","g",VLOOKUP(F377,'[1]DM hoa chat goc'!$B$3:$L$895,9,FALSE)))</f>
        <v>Đôi</v>
      </c>
      <c r="K377" s="73">
        <v>2</v>
      </c>
      <c r="L377" s="52"/>
      <c r="M377" s="47"/>
    </row>
    <row r="378" spans="1:13" s="7" customFormat="1" ht="38.25" customHeight="1">
      <c r="A378" s="43">
        <v>69</v>
      </c>
      <c r="B378" s="44" t="s">
        <v>322</v>
      </c>
      <c r="C378" s="45" t="s">
        <v>32</v>
      </c>
      <c r="D378" s="43">
        <v>2005150344</v>
      </c>
      <c r="E378" s="47" t="s">
        <v>312</v>
      </c>
      <c r="F378" s="46" t="s">
        <v>73</v>
      </c>
      <c r="G378" s="49" t="str">
        <f>VLOOKUP(F378,'[1]DM hoa chat goc'!$B$3:$L$895,2,FALSE)</f>
        <v>Túi dập mẫu</v>
      </c>
      <c r="H378" s="50" t="str">
        <f>VLOOKUP(F378,'[1]DM hoa chat goc'!$B$3:$L$895,4,FALSE)</f>
        <v>TQ</v>
      </c>
      <c r="I378" s="51">
        <f>VLOOKUP(F378,'[1]DM hoa chat goc'!$B$3:$L$895,6,FALSE)</f>
        <v>0</v>
      </c>
      <c r="J378" s="50" t="str">
        <f>IF(VLOOKUP(F378,'[1]DM hoa chat goc'!$B$3:$L$895,9,FALSE)="Lit","ml",IF(VLOOKUP(F378,'[1]DM hoa chat goc'!$B$3:$L$895,9,FALSE)="Kg","g",VLOOKUP(F378,'[1]DM hoa chat goc'!$B$3:$L$895,9,FALSE)))</f>
        <v>g</v>
      </c>
      <c r="K378" s="73">
        <v>7500</v>
      </c>
      <c r="L378" s="52"/>
      <c r="M378" s="47"/>
    </row>
    <row r="379" spans="1:13" s="7" customFormat="1" ht="16.5">
      <c r="A379" s="43"/>
      <c r="B379" s="44"/>
      <c r="C379" s="45"/>
      <c r="D379" s="43"/>
      <c r="E379" s="47"/>
      <c r="F379" s="46" t="s">
        <v>35</v>
      </c>
      <c r="G379" s="49" t="str">
        <f>VLOOKUP(F379,'[1]DM hoa chat goc'!$B$3:$L$895,2,FALSE)</f>
        <v>Ống nhỏ giọt</v>
      </c>
      <c r="H379" s="50">
        <f>VLOOKUP(F379,'[1]DM hoa chat goc'!$B$3:$L$895,4,FALSE)</f>
        <v>0</v>
      </c>
      <c r="I379" s="51">
        <f>VLOOKUP(F379,'[1]DM hoa chat goc'!$B$3:$L$895,6,FALSE)</f>
        <v>0</v>
      </c>
      <c r="J379" s="50" t="str">
        <f>IF(VLOOKUP(F379,'[1]DM hoa chat goc'!$B$3:$L$895,9,FALSE)="Lit","ml",IF(VLOOKUP(F379,'[1]DM hoa chat goc'!$B$3:$L$895,9,FALSE)="Kg","g",VLOOKUP(F379,'[1]DM hoa chat goc'!$B$3:$L$895,9,FALSE)))</f>
        <v>Cái</v>
      </c>
      <c r="K379" s="73">
        <v>20</v>
      </c>
      <c r="L379" s="52"/>
      <c r="M379" s="47"/>
    </row>
    <row r="380" spans="1:13" s="7" customFormat="1" ht="16.5">
      <c r="A380" s="43"/>
      <c r="B380" s="44"/>
      <c r="C380" s="45"/>
      <c r="D380" s="43"/>
      <c r="E380" s="47"/>
      <c r="F380" s="46" t="s">
        <v>138</v>
      </c>
      <c r="G380" s="49" t="str">
        <f>VLOOKUP(F380,'[1]DM hoa chat goc'!$B$3:$L$895,2,FALSE)</f>
        <v>Methanol</v>
      </c>
      <c r="H380" s="50" t="str">
        <f>VLOOKUP(F380,'[1]DM hoa chat goc'!$B$3:$L$895,4,FALSE)</f>
        <v>TQ</v>
      </c>
      <c r="I380" s="51">
        <f>VLOOKUP(F380,'[1]DM hoa chat goc'!$B$3:$L$895,6,FALSE)</f>
        <v>0</v>
      </c>
      <c r="J380" s="50" t="str">
        <f>IF(VLOOKUP(F380,'[1]DM hoa chat goc'!$B$3:$L$895,9,FALSE)="Lit","ml",IF(VLOOKUP(F380,'[1]DM hoa chat goc'!$B$3:$L$895,9,FALSE)="Kg","g",VLOOKUP(F380,'[1]DM hoa chat goc'!$B$3:$L$895,9,FALSE)))</f>
        <v>ml</v>
      </c>
      <c r="K380" s="73">
        <v>2500</v>
      </c>
      <c r="L380" s="52"/>
      <c r="M380" s="47"/>
    </row>
    <row r="381" spans="1:13" s="7" customFormat="1" ht="16.5">
      <c r="A381" s="43"/>
      <c r="B381" s="44"/>
      <c r="C381" s="45"/>
      <c r="D381" s="43"/>
      <c r="E381" s="47"/>
      <c r="F381" s="46" t="s">
        <v>202</v>
      </c>
      <c r="G381" s="49" t="str">
        <f>VLOOKUP(F381,'[1]DM hoa chat goc'!$B$3:$L$895,2,FALSE)</f>
        <v>Sodium chloride tinh khiết</v>
      </c>
      <c r="H381" s="50" t="str">
        <f>VLOOKUP(F381,'[1]DM hoa chat goc'!$B$3:$L$895,4,FALSE)</f>
        <v>TQ</v>
      </c>
      <c r="I381" s="51" t="str">
        <f>VLOOKUP(F381,'[1]DM hoa chat goc'!$B$3:$L$895,6,FALSE)</f>
        <v>Chai 500 (g)</v>
      </c>
      <c r="J381" s="50" t="str">
        <f>IF(VLOOKUP(F381,'[1]DM hoa chat goc'!$B$3:$L$895,9,FALSE)="Lit","ml",IF(VLOOKUP(F381,'[1]DM hoa chat goc'!$B$3:$L$895,9,FALSE)="Kg","g",VLOOKUP(F381,'[1]DM hoa chat goc'!$B$3:$L$895,9,FALSE)))</f>
        <v>g</v>
      </c>
      <c r="K381" s="73">
        <v>1000</v>
      </c>
      <c r="L381" s="52"/>
      <c r="M381" s="47"/>
    </row>
    <row r="382" spans="1:13" s="7" customFormat="1" ht="16.5">
      <c r="A382" s="43"/>
      <c r="B382" s="44"/>
      <c r="C382" s="45"/>
      <c r="D382" s="43"/>
      <c r="E382" s="47"/>
      <c r="F382" s="46" t="s">
        <v>135</v>
      </c>
      <c r="G382" s="49" t="str">
        <f>VLOOKUP(F382,'[1]DM hoa chat goc'!$B$3:$L$895,2,FALSE)</f>
        <v>Sodium acetate</v>
      </c>
      <c r="H382" s="50" t="str">
        <f>VLOOKUP(F382,'[1]DM hoa chat goc'!$B$3:$L$895,4,FALSE)</f>
        <v>TQ</v>
      </c>
      <c r="I382" s="51">
        <f>VLOOKUP(F382,'[1]DM hoa chat goc'!$B$3:$L$895,6,FALSE)</f>
        <v>0</v>
      </c>
      <c r="J382" s="50" t="str">
        <f>IF(VLOOKUP(F382,'[1]DM hoa chat goc'!$B$3:$L$895,9,FALSE)="Lit","ml",IF(VLOOKUP(F382,'[1]DM hoa chat goc'!$B$3:$L$895,9,FALSE)="Kg","g",VLOOKUP(F382,'[1]DM hoa chat goc'!$B$3:$L$895,9,FALSE)))</f>
        <v>g</v>
      </c>
      <c r="K382" s="73">
        <v>500</v>
      </c>
      <c r="L382" s="52"/>
      <c r="M382" s="47"/>
    </row>
    <row r="383" spans="1:13" s="7" customFormat="1" ht="16.5">
      <c r="A383" s="43"/>
      <c r="B383" s="44"/>
      <c r="C383" s="45"/>
      <c r="D383" s="43"/>
      <c r="E383" s="47"/>
      <c r="F383" s="46" t="s">
        <v>51</v>
      </c>
      <c r="G383" s="49" t="str">
        <f>VLOOKUP(F383,'[1]DM hoa chat goc'!$B$3:$L$895,2,FALSE)</f>
        <v>Sodium carbonate </v>
      </c>
      <c r="H383" s="50" t="str">
        <f>VLOOKUP(F383,'[1]DM hoa chat goc'!$B$3:$L$895,4,FALSE)</f>
        <v>TQ</v>
      </c>
      <c r="I383" s="51" t="str">
        <f>VLOOKUP(F383,'[1]DM hoa chat goc'!$B$3:$L$895,6,FALSE)</f>
        <v>Chai 500 (g)</v>
      </c>
      <c r="J383" s="50" t="str">
        <f>IF(VLOOKUP(F383,'[1]DM hoa chat goc'!$B$3:$L$895,9,FALSE)="Lit","ml",IF(VLOOKUP(F383,'[1]DM hoa chat goc'!$B$3:$L$895,9,FALSE)="Kg","g",VLOOKUP(F383,'[1]DM hoa chat goc'!$B$3:$L$895,9,FALSE)))</f>
        <v>g</v>
      </c>
      <c r="K383" s="73">
        <v>500</v>
      </c>
      <c r="L383" s="52"/>
      <c r="M383" s="47"/>
    </row>
    <row r="384" spans="1:13" s="7" customFormat="1" ht="16.5">
      <c r="A384" s="43"/>
      <c r="B384" s="44"/>
      <c r="C384" s="45"/>
      <c r="D384" s="43"/>
      <c r="E384" s="47"/>
      <c r="F384" s="46" t="s">
        <v>77</v>
      </c>
      <c r="G384" s="49" t="str">
        <f>VLOOKUP(F384,'[1]DM hoa chat goc'!$B$3:$L$895,2,FALSE)</f>
        <v>Xanthangum</v>
      </c>
      <c r="H384" s="50">
        <f>VLOOKUP(F384,'[1]DM hoa chat goc'!$B$3:$L$895,4,FALSE)</f>
        <v>0</v>
      </c>
      <c r="I384" s="51">
        <f>VLOOKUP(F384,'[1]DM hoa chat goc'!$B$3:$L$895,6,FALSE)</f>
        <v>0</v>
      </c>
      <c r="J384" s="50" t="str">
        <f>IF(VLOOKUP(F384,'[1]DM hoa chat goc'!$B$3:$L$895,9,FALSE)="Lit","ml",IF(VLOOKUP(F384,'[1]DM hoa chat goc'!$B$3:$L$895,9,FALSE)="Kg","g",VLOOKUP(F384,'[1]DM hoa chat goc'!$B$3:$L$895,9,FALSE)))</f>
        <v>g</v>
      </c>
      <c r="K384" s="73">
        <v>500</v>
      </c>
      <c r="L384" s="52"/>
      <c r="M384" s="47"/>
    </row>
    <row r="385" spans="1:13" s="7" customFormat="1" ht="16.5">
      <c r="A385" s="43"/>
      <c r="B385" s="44"/>
      <c r="C385" s="45"/>
      <c r="D385" s="43"/>
      <c r="E385" s="47"/>
      <c r="F385" s="46" t="s">
        <v>19</v>
      </c>
      <c r="G385" s="49" t="str">
        <f>VLOOKUP(F385,'[1]DM hoa chat goc'!$B$3:$L$895,2,FALSE)</f>
        <v>Nước cất 2 lần</v>
      </c>
      <c r="H385" s="50" t="str">
        <f>VLOOKUP(F385,'[1]DM hoa chat goc'!$B$3:$L$895,4,FALSE)</f>
        <v>PTN</v>
      </c>
      <c r="I385" s="51">
        <f>VLOOKUP(F385,'[1]DM hoa chat goc'!$B$3:$L$895,6,FALSE)</f>
        <v>0</v>
      </c>
      <c r="J385" s="50" t="str">
        <f>IF(VLOOKUP(F385,'[1]DM hoa chat goc'!$B$3:$L$895,9,FALSE)="Lit","ml",IF(VLOOKUP(F385,'[1]DM hoa chat goc'!$B$3:$L$895,9,FALSE)="Kg","g",VLOOKUP(F385,'[1]DM hoa chat goc'!$B$3:$L$895,9,FALSE)))</f>
        <v>ml</v>
      </c>
      <c r="K385" s="73">
        <v>60000</v>
      </c>
      <c r="L385" s="52"/>
      <c r="M385" s="47"/>
    </row>
    <row r="386" spans="1:13" s="7" customFormat="1" ht="16.5">
      <c r="A386" s="43"/>
      <c r="B386" s="44"/>
      <c r="C386" s="45"/>
      <c r="D386" s="43"/>
      <c r="E386" s="47"/>
      <c r="F386" s="46" t="s">
        <v>64</v>
      </c>
      <c r="G386" s="49" t="str">
        <f>VLOOKUP(F386,'[1]DM hoa chat goc'!$B$3:$L$895,2,FALSE)</f>
        <v>Carrageenan</v>
      </c>
      <c r="H386" s="50" t="str">
        <f>VLOOKUP(F386,'[1]DM hoa chat goc'!$B$3:$L$895,4,FALSE)</f>
        <v>TQ</v>
      </c>
      <c r="I386" s="51" t="str">
        <f>VLOOKUP(F386,'[1]DM hoa chat goc'!$B$3:$L$895,6,FALSE)</f>
        <v>Chai 100 (g)</v>
      </c>
      <c r="J386" s="50" t="str">
        <f>IF(VLOOKUP(F386,'[1]DM hoa chat goc'!$B$3:$L$895,9,FALSE)="Lit","ml",IF(VLOOKUP(F386,'[1]DM hoa chat goc'!$B$3:$L$895,9,FALSE)="Kg","g",VLOOKUP(F386,'[1]DM hoa chat goc'!$B$3:$L$895,9,FALSE)))</f>
        <v>g</v>
      </c>
      <c r="K386" s="73">
        <v>100</v>
      </c>
      <c r="L386" s="52"/>
      <c r="M386" s="47"/>
    </row>
    <row r="387" spans="1:13" s="7" customFormat="1" ht="16.5">
      <c r="A387" s="43"/>
      <c r="B387" s="44"/>
      <c r="C387" s="45"/>
      <c r="D387" s="43"/>
      <c r="E387" s="47"/>
      <c r="F387" s="46" t="s">
        <v>323</v>
      </c>
      <c r="G387" s="49" t="str">
        <f>VLOOKUP(F387,'[1]DM hoa chat goc'!$B$3:$L$895,2,FALSE)</f>
        <v>Calcium chloride</v>
      </c>
      <c r="H387" s="50" t="str">
        <f>VLOOKUP(F387,'[1]DM hoa chat goc'!$B$3:$L$895,4,FALSE)</f>
        <v>TQ</v>
      </c>
      <c r="I387" s="51">
        <f>VLOOKUP(F387,'[1]DM hoa chat goc'!$B$3:$L$895,6,FALSE)</f>
        <v>0</v>
      </c>
      <c r="J387" s="50" t="str">
        <f>IF(VLOOKUP(F387,'[1]DM hoa chat goc'!$B$3:$L$895,9,FALSE)="Lit","ml",IF(VLOOKUP(F387,'[1]DM hoa chat goc'!$B$3:$L$895,9,FALSE)="Kg","g",VLOOKUP(F387,'[1]DM hoa chat goc'!$B$3:$L$895,9,FALSE)))</f>
        <v>g</v>
      </c>
      <c r="K387" s="73">
        <v>300</v>
      </c>
      <c r="L387" s="52"/>
      <c r="M387" s="47"/>
    </row>
    <row r="388" spans="1:13" s="7" customFormat="1" ht="16.5">
      <c r="A388" s="43"/>
      <c r="B388" s="44"/>
      <c r="C388" s="45"/>
      <c r="D388" s="43"/>
      <c r="E388" s="47"/>
      <c r="F388" s="46" t="s">
        <v>134</v>
      </c>
      <c r="G388" s="49" t="str">
        <f>VLOOKUP(F388,'[1]DM hoa chat goc'!$B$3:$L$895,2,FALSE)</f>
        <v>Potassium chloride </v>
      </c>
      <c r="H388" s="50" t="str">
        <f>VLOOKUP(F388,'[1]DM hoa chat goc'!$B$3:$L$895,4,FALSE)</f>
        <v>TQ</v>
      </c>
      <c r="I388" s="51">
        <f>VLOOKUP(F388,'[1]DM hoa chat goc'!$B$3:$L$895,6,FALSE)</f>
        <v>0</v>
      </c>
      <c r="J388" s="50" t="str">
        <f>IF(VLOOKUP(F388,'[1]DM hoa chat goc'!$B$3:$L$895,9,FALSE)="Lit","ml",IF(VLOOKUP(F388,'[1]DM hoa chat goc'!$B$3:$L$895,9,FALSE)="Kg","g",VLOOKUP(F388,'[1]DM hoa chat goc'!$B$3:$L$895,9,FALSE)))</f>
        <v>g</v>
      </c>
      <c r="K388" s="73">
        <v>300</v>
      </c>
      <c r="L388" s="52"/>
      <c r="M388" s="47"/>
    </row>
    <row r="389" spans="1:13" s="7" customFormat="1" ht="16.5">
      <c r="A389" s="43"/>
      <c r="B389" s="44"/>
      <c r="C389" s="45"/>
      <c r="D389" s="43"/>
      <c r="E389" s="47"/>
      <c r="F389" s="46" t="s">
        <v>324</v>
      </c>
      <c r="G389" s="49" t="str">
        <f>VLOOKUP(F389,'[1]DM hoa chat goc'!$B$3:$L$895,2,FALSE)</f>
        <v>Giấy Parafin</v>
      </c>
      <c r="H389" s="50" t="str">
        <f>VLOOKUP(F389,'[1]DM hoa chat goc'!$B$3:$L$895,4,FALSE)</f>
        <v>VN</v>
      </c>
      <c r="I389" s="51">
        <f>VLOOKUP(F389,'[1]DM hoa chat goc'!$B$3:$L$895,6,FALSE)</f>
        <v>0</v>
      </c>
      <c r="J389" s="50" t="str">
        <f>IF(VLOOKUP(F389,'[1]DM hoa chat goc'!$B$3:$L$895,9,FALSE)="Lit","ml",IF(VLOOKUP(F389,'[1]DM hoa chat goc'!$B$3:$L$895,9,FALSE)="Kg","g",VLOOKUP(F389,'[1]DM hoa chat goc'!$B$3:$L$895,9,FALSE)))</f>
        <v>Hộp</v>
      </c>
      <c r="K389" s="73">
        <v>2</v>
      </c>
      <c r="L389" s="52"/>
      <c r="M389" s="47"/>
    </row>
    <row r="390" spans="1:13" s="7" customFormat="1" ht="27">
      <c r="A390" s="43"/>
      <c r="B390" s="44"/>
      <c r="C390" s="45"/>
      <c r="D390" s="43"/>
      <c r="E390" s="47"/>
      <c r="F390" s="46" t="s">
        <v>325</v>
      </c>
      <c r="G390" s="49" t="str">
        <f>VLOOKUP(F390,'[1]DM hoa chat goc'!$B$3:$L$895,2,FALSE)</f>
        <v>Màng lọc Cenlulose Acetate 0.45µm, 47mm</v>
      </c>
      <c r="H390" s="50" t="str">
        <f>VLOOKUP(F390,'[1]DM hoa chat goc'!$B$3:$L$895,4,FALSE)</f>
        <v>Anh</v>
      </c>
      <c r="I390" s="51" t="str">
        <f>VLOOKUP(F390,'[1]DM hoa chat goc'!$B$3:$L$895,6,FALSE)</f>
        <v>Hộp</v>
      </c>
      <c r="J390" s="50" t="str">
        <f>IF(VLOOKUP(F390,'[1]DM hoa chat goc'!$B$3:$L$895,9,FALSE)="Lit","ml",IF(VLOOKUP(F390,'[1]DM hoa chat goc'!$B$3:$L$895,9,FALSE)="Kg","g",VLOOKUP(F390,'[1]DM hoa chat goc'!$B$3:$L$895,9,FALSE)))</f>
        <v>tờ</v>
      </c>
      <c r="K390" s="73">
        <v>100</v>
      </c>
      <c r="L390" s="52"/>
      <c r="M390" s="47"/>
    </row>
    <row r="391" spans="1:13" s="7" customFormat="1" ht="57.75" customHeight="1">
      <c r="A391" s="43">
        <v>70</v>
      </c>
      <c r="B391" s="44" t="s">
        <v>326</v>
      </c>
      <c r="C391" s="45" t="s">
        <v>213</v>
      </c>
      <c r="D391" s="43">
        <v>2022150171</v>
      </c>
      <c r="E391" s="57" t="s">
        <v>327</v>
      </c>
      <c r="F391" s="48" t="s">
        <v>211</v>
      </c>
      <c r="G391" s="49" t="str">
        <f>VLOOKUP(F391,'[1]DM hoa chat goc'!$B$3:$L$895,2,FALSE)</f>
        <v>Ống chuẩn Sodium hydroxide 0.1N </v>
      </c>
      <c r="H391" s="50" t="str">
        <f>VLOOKUP(F391,'[1]DM hoa chat goc'!$B$3:$L$895,4,FALSE)</f>
        <v>VN</v>
      </c>
      <c r="I391" s="51">
        <f>VLOOKUP(F391,'[1]DM hoa chat goc'!$B$3:$L$895,6,FALSE)</f>
        <v>0</v>
      </c>
      <c r="J391" s="50" t="str">
        <f>IF(VLOOKUP(F391,'[1]DM hoa chat goc'!$B$3:$L$895,9,FALSE)="Lit","ml",IF(VLOOKUP(F391,'[1]DM hoa chat goc'!$B$3:$L$895,9,FALSE)="Kg","g",VLOOKUP(F391,'[1]DM hoa chat goc'!$B$3:$L$895,9,FALSE)))</f>
        <v>Ống</v>
      </c>
      <c r="K391" s="74">
        <v>2</v>
      </c>
      <c r="L391" s="52" t="s">
        <v>58</v>
      </c>
      <c r="M391" s="47"/>
    </row>
    <row r="392" spans="1:13" s="7" customFormat="1" ht="16.5">
      <c r="A392" s="43"/>
      <c r="B392" s="44"/>
      <c r="C392" s="45"/>
      <c r="D392" s="43"/>
      <c r="E392" s="47"/>
      <c r="F392" s="48" t="s">
        <v>108</v>
      </c>
      <c r="G392" s="49" t="str">
        <f>VLOOKUP(F392,'[1]DM hoa chat goc'!$B$3:$L$895,2,FALSE)</f>
        <v>Phenolphtalein (PP)</v>
      </c>
      <c r="H392" s="50" t="str">
        <f>VLOOKUP(F392,'[1]DM hoa chat goc'!$B$3:$L$895,4,FALSE)</f>
        <v>TQ </v>
      </c>
      <c r="I392" s="51" t="str">
        <f>VLOOKUP(F392,'[1]DM hoa chat goc'!$B$3:$L$895,6,FALSE)</f>
        <v>Chai 25 (g)</v>
      </c>
      <c r="J392" s="50" t="str">
        <f>IF(VLOOKUP(F392,'[1]DM hoa chat goc'!$B$3:$L$895,9,FALSE)="Lit","ml",IF(VLOOKUP(F392,'[1]DM hoa chat goc'!$B$3:$L$895,9,FALSE)="Kg","g",VLOOKUP(F392,'[1]DM hoa chat goc'!$B$3:$L$895,9,FALSE)))</f>
        <v>g</v>
      </c>
      <c r="K392" s="74">
        <v>5</v>
      </c>
      <c r="L392" s="52"/>
      <c r="M392" s="47"/>
    </row>
    <row r="393" spans="1:13" s="7" customFormat="1" ht="16.5">
      <c r="A393" s="43"/>
      <c r="B393" s="44"/>
      <c r="C393" s="45"/>
      <c r="D393" s="43"/>
      <c r="E393" s="47"/>
      <c r="F393" s="48" t="s">
        <v>328</v>
      </c>
      <c r="G393" s="49" t="str">
        <f>VLOOKUP(F393,'[1]DM hoa chat goc'!$B$3:$L$895,2,FALSE)</f>
        <v>Đệm pH 10</v>
      </c>
      <c r="H393" s="50">
        <f>VLOOKUP(F393,'[1]DM hoa chat goc'!$B$3:$L$895,4,FALSE)</f>
        <v>0</v>
      </c>
      <c r="I393" s="51" t="str">
        <f>VLOOKUP(F393,'[1]DM hoa chat goc'!$B$3:$L$895,6,FALSE)</f>
        <v>Chai</v>
      </c>
      <c r="J393" s="50" t="str">
        <f>IF(VLOOKUP(F393,'[1]DM hoa chat goc'!$B$3:$L$895,9,FALSE)="Lit","ml",IF(VLOOKUP(F393,'[1]DM hoa chat goc'!$B$3:$L$895,9,FALSE)="Kg","g",VLOOKUP(F393,'[1]DM hoa chat goc'!$B$3:$L$895,9,FALSE)))</f>
        <v>ml</v>
      </c>
      <c r="K393" s="74">
        <v>1</v>
      </c>
      <c r="L393" s="52"/>
      <c r="M393" s="47"/>
    </row>
    <row r="394" spans="1:13" s="7" customFormat="1" ht="16.5">
      <c r="A394" s="43"/>
      <c r="B394" s="44"/>
      <c r="C394" s="45"/>
      <c r="D394" s="43"/>
      <c r="E394" s="47"/>
      <c r="F394" s="48" t="s">
        <v>19</v>
      </c>
      <c r="G394" s="49" t="str">
        <f>VLOOKUP(F394,'[1]DM hoa chat goc'!$B$3:$L$895,2,FALSE)</f>
        <v>Nước cất 2 lần</v>
      </c>
      <c r="H394" s="50" t="str">
        <f>VLOOKUP(F394,'[1]DM hoa chat goc'!$B$3:$L$895,4,FALSE)</f>
        <v>PTN</v>
      </c>
      <c r="I394" s="51">
        <f>VLOOKUP(F394,'[1]DM hoa chat goc'!$B$3:$L$895,6,FALSE)</f>
        <v>0</v>
      </c>
      <c r="J394" s="50" t="str">
        <f>IF(VLOOKUP(F394,'[1]DM hoa chat goc'!$B$3:$L$895,9,FALSE)="Lit","ml",IF(VLOOKUP(F394,'[1]DM hoa chat goc'!$B$3:$L$895,9,FALSE)="Kg","g",VLOOKUP(F394,'[1]DM hoa chat goc'!$B$3:$L$895,9,FALSE)))</f>
        <v>ml</v>
      </c>
      <c r="K394" s="74">
        <v>3000</v>
      </c>
      <c r="L394" s="52"/>
      <c r="M394" s="47"/>
    </row>
    <row r="395" spans="1:13" s="7" customFormat="1" ht="16.5">
      <c r="A395" s="43"/>
      <c r="B395" s="44"/>
      <c r="C395" s="45"/>
      <c r="D395" s="43"/>
      <c r="E395" s="47"/>
      <c r="F395" s="48" t="s">
        <v>59</v>
      </c>
      <c r="G395" s="49" t="str">
        <f>VLOOKUP(F395,'[1]DM hoa chat goc'!$B$3:$L$895,2,FALSE)</f>
        <v>Cồn 96%</v>
      </c>
      <c r="H395" s="50">
        <f>VLOOKUP(F395,'[1]DM hoa chat goc'!$B$3:$L$895,4,FALSE)</f>
        <v>0</v>
      </c>
      <c r="I395" s="51">
        <f>VLOOKUP(F395,'[1]DM hoa chat goc'!$B$3:$L$895,6,FALSE)</f>
        <v>0</v>
      </c>
      <c r="J395" s="50" t="str">
        <f>IF(VLOOKUP(F395,'[1]DM hoa chat goc'!$B$3:$L$895,9,FALSE)="Lit","ml",IF(VLOOKUP(F395,'[1]DM hoa chat goc'!$B$3:$L$895,9,FALSE)="Kg","g",VLOOKUP(F395,'[1]DM hoa chat goc'!$B$3:$L$895,9,FALSE)))</f>
        <v>ml</v>
      </c>
      <c r="K395" s="74">
        <v>500</v>
      </c>
      <c r="L395" s="52"/>
      <c r="M395" s="47"/>
    </row>
    <row r="396" spans="1:13" s="7" customFormat="1" ht="16.5">
      <c r="A396" s="43"/>
      <c r="B396" s="44"/>
      <c r="C396" s="45"/>
      <c r="D396" s="43"/>
      <c r="E396" s="47"/>
      <c r="F396" s="48" t="s">
        <v>48</v>
      </c>
      <c r="G396" s="49" t="str">
        <f>VLOOKUP(F396,'[1]DM hoa chat goc'!$B$3:$L$895,2,FALSE)</f>
        <v>Hydrochloric acid</v>
      </c>
      <c r="H396" s="50" t="str">
        <f>VLOOKUP(F396,'[1]DM hoa chat goc'!$B$3:$L$895,4,FALSE)</f>
        <v>TQ</v>
      </c>
      <c r="I396" s="51" t="str">
        <f>VLOOKUP(F396,'[1]DM hoa chat goc'!$B$3:$L$895,6,FALSE)</f>
        <v>Chai 500 (ml)</v>
      </c>
      <c r="J396" s="50" t="str">
        <f>IF(VLOOKUP(F396,'[1]DM hoa chat goc'!$B$3:$L$895,9,FALSE)="Lit","ml",IF(VLOOKUP(F396,'[1]DM hoa chat goc'!$B$3:$L$895,9,FALSE)="Kg","g",VLOOKUP(F396,'[1]DM hoa chat goc'!$B$3:$L$895,9,FALSE)))</f>
        <v>ml</v>
      </c>
      <c r="K396" s="73">
        <v>1</v>
      </c>
      <c r="L396" s="52"/>
      <c r="M396" s="47"/>
    </row>
    <row r="397" spans="1:13" s="7" customFormat="1" ht="16.5">
      <c r="A397" s="43"/>
      <c r="B397" s="44"/>
      <c r="C397" s="45"/>
      <c r="D397" s="43"/>
      <c r="E397" s="47"/>
      <c r="F397" s="48" t="s">
        <v>52</v>
      </c>
      <c r="G397" s="49" t="str">
        <f>VLOOKUP(F397,'[1]DM hoa chat goc'!$B$3:$L$895,2,FALSE)</f>
        <v>Sulfuric acid</v>
      </c>
      <c r="H397" s="50" t="str">
        <f>VLOOKUP(F397,'[1]DM hoa chat goc'!$B$3:$L$895,4,FALSE)</f>
        <v>TQ</v>
      </c>
      <c r="I397" s="51" t="str">
        <f>VLOOKUP(F397,'[1]DM hoa chat goc'!$B$3:$L$895,6,FALSE)</f>
        <v>Chai 500 (ml)</v>
      </c>
      <c r="J397" s="50" t="str">
        <f>IF(VLOOKUP(F397,'[1]DM hoa chat goc'!$B$3:$L$895,9,FALSE)="Lit","ml",IF(VLOOKUP(F397,'[1]DM hoa chat goc'!$B$3:$L$895,9,FALSE)="Kg","g",VLOOKUP(F397,'[1]DM hoa chat goc'!$B$3:$L$895,9,FALSE)))</f>
        <v>ml</v>
      </c>
      <c r="K397" s="73">
        <v>1</v>
      </c>
      <c r="L397" s="52"/>
      <c r="M397" s="47"/>
    </row>
    <row r="398" spans="1:13" s="7" customFormat="1" ht="16.5">
      <c r="A398" s="43"/>
      <c r="B398" s="44"/>
      <c r="C398" s="45"/>
      <c r="D398" s="43"/>
      <c r="E398" s="47"/>
      <c r="F398" s="48" t="s">
        <v>81</v>
      </c>
      <c r="G398" s="49" t="str">
        <f>VLOOKUP(F398,'[1]DM hoa chat goc'!$B$3:$L$895,2,FALSE)</f>
        <v>NaOH</v>
      </c>
      <c r="H398" s="50" t="str">
        <f>VLOOKUP(F398,'[1]DM hoa chat goc'!$B$3:$L$895,4,FALSE)</f>
        <v>Merck </v>
      </c>
      <c r="I398" s="51">
        <f>VLOOKUP(F398,'[1]DM hoa chat goc'!$B$3:$L$895,6,FALSE)</f>
        <v>0</v>
      </c>
      <c r="J398" s="50" t="str">
        <f>IF(VLOOKUP(F398,'[1]DM hoa chat goc'!$B$3:$L$895,9,FALSE)="Lit","ml",IF(VLOOKUP(F398,'[1]DM hoa chat goc'!$B$3:$L$895,9,FALSE)="Kg","g",VLOOKUP(F398,'[1]DM hoa chat goc'!$B$3:$L$895,9,FALSE)))</f>
        <v>g</v>
      </c>
      <c r="K398" s="73">
        <v>500</v>
      </c>
      <c r="L398" s="52"/>
      <c r="M398" s="47"/>
    </row>
    <row r="399" spans="1:13" s="7" customFormat="1" ht="27">
      <c r="A399" s="43"/>
      <c r="B399" s="44"/>
      <c r="C399" s="45"/>
      <c r="D399" s="43"/>
      <c r="E399" s="47"/>
      <c r="F399" s="48" t="s">
        <v>119</v>
      </c>
      <c r="G399" s="49" t="str">
        <f>VLOOKUP(F399,'[1]DM hoa chat goc'!$B$3:$L$895,2,FALSE)</f>
        <v>Ống chuẩn Potassium permanganeseate 0.1N</v>
      </c>
      <c r="H399" s="50" t="str">
        <f>VLOOKUP(F399,'[1]DM hoa chat goc'!$B$3:$L$895,4,FALSE)</f>
        <v>VN</v>
      </c>
      <c r="I399" s="51">
        <f>VLOOKUP(F399,'[1]DM hoa chat goc'!$B$3:$L$895,6,FALSE)</f>
        <v>0</v>
      </c>
      <c r="J399" s="50" t="str">
        <f>IF(VLOOKUP(F399,'[1]DM hoa chat goc'!$B$3:$L$895,9,FALSE)="Lit","ml",IF(VLOOKUP(F399,'[1]DM hoa chat goc'!$B$3:$L$895,9,FALSE)="Kg","g",VLOOKUP(F399,'[1]DM hoa chat goc'!$B$3:$L$895,9,FALSE)))</f>
        <v>Ống</v>
      </c>
      <c r="K399" s="73">
        <v>2</v>
      </c>
      <c r="L399" s="52"/>
      <c r="M399" s="47"/>
    </row>
    <row r="400" spans="1:13" s="7" customFormat="1" ht="27">
      <c r="A400" s="43">
        <v>71</v>
      </c>
      <c r="B400" s="44" t="s">
        <v>329</v>
      </c>
      <c r="C400" s="45" t="s">
        <v>330</v>
      </c>
      <c r="D400" s="43">
        <v>2005150214</v>
      </c>
      <c r="E400" s="57" t="s">
        <v>331</v>
      </c>
      <c r="F400" s="46" t="s">
        <v>211</v>
      </c>
      <c r="G400" s="49" t="str">
        <f>VLOOKUP(F400,'[1]DM hoa chat goc'!$B$3:$L$895,2,FALSE)</f>
        <v>Ống chuẩn Sodium hydroxide 0.1N </v>
      </c>
      <c r="H400" s="50" t="str">
        <f>VLOOKUP(F400,'[1]DM hoa chat goc'!$B$3:$L$895,4,FALSE)</f>
        <v>VN</v>
      </c>
      <c r="I400" s="51">
        <f>VLOOKUP(F400,'[1]DM hoa chat goc'!$B$3:$L$895,6,FALSE)</f>
        <v>0</v>
      </c>
      <c r="J400" s="50" t="str">
        <f>IF(VLOOKUP(F400,'[1]DM hoa chat goc'!$B$3:$L$895,9,FALSE)="Lit","ml",IF(VLOOKUP(F400,'[1]DM hoa chat goc'!$B$3:$L$895,9,FALSE)="Kg","g",VLOOKUP(F400,'[1]DM hoa chat goc'!$B$3:$L$895,9,FALSE)))</f>
        <v>Ống</v>
      </c>
      <c r="K400" s="74">
        <v>10</v>
      </c>
      <c r="L400" s="52" t="s">
        <v>221</v>
      </c>
      <c r="M400" s="47"/>
    </row>
    <row r="401" spans="1:13" s="7" customFormat="1" ht="16.5">
      <c r="A401" s="43"/>
      <c r="B401" s="44"/>
      <c r="C401" s="45"/>
      <c r="D401" s="43"/>
      <c r="E401" s="47"/>
      <c r="F401" s="46" t="s">
        <v>332</v>
      </c>
      <c r="G401" s="49" t="str">
        <f>VLOOKUP(F401,'[1]DM hoa chat goc'!$B$3:$L$895,2,FALSE)</f>
        <v>Acetonitril HPLC </v>
      </c>
      <c r="H401" s="50" t="str">
        <f>VLOOKUP(F401,'[1]DM hoa chat goc'!$B$3:$L$895,4,FALSE)</f>
        <v>Merck</v>
      </c>
      <c r="I401" s="51">
        <f>VLOOKUP(F401,'[1]DM hoa chat goc'!$B$3:$L$895,6,FALSE)</f>
        <v>0</v>
      </c>
      <c r="J401" s="50" t="str">
        <f>IF(VLOOKUP(F401,'[1]DM hoa chat goc'!$B$3:$L$895,9,FALSE)="Lit","ml",IF(VLOOKUP(F401,'[1]DM hoa chat goc'!$B$3:$L$895,9,FALSE)="Kg","g",VLOOKUP(F401,'[1]DM hoa chat goc'!$B$3:$L$895,9,FALSE)))</f>
        <v>ml</v>
      </c>
      <c r="K401" s="74">
        <v>2000</v>
      </c>
      <c r="L401" s="52"/>
      <c r="M401" s="47"/>
    </row>
    <row r="402" spans="1:13" s="7" customFormat="1" ht="16.5">
      <c r="A402" s="43"/>
      <c r="B402" s="44"/>
      <c r="C402" s="45"/>
      <c r="D402" s="43"/>
      <c r="E402" s="47"/>
      <c r="F402" s="46" t="s">
        <v>183</v>
      </c>
      <c r="G402" s="49" t="str">
        <f>VLOOKUP(F402,'[1]DM hoa chat goc'!$B$3:$L$895,2,FALSE)</f>
        <v>Cồn tinh khiết</v>
      </c>
      <c r="H402" s="50">
        <f>VLOOKUP(F402,'[1]DM hoa chat goc'!$B$3:$L$895,4,FALSE)</f>
        <v>0</v>
      </c>
      <c r="I402" s="51">
        <f>VLOOKUP(F402,'[1]DM hoa chat goc'!$B$3:$L$895,6,FALSE)</f>
        <v>0</v>
      </c>
      <c r="J402" s="50" t="str">
        <f>IF(VLOOKUP(F402,'[1]DM hoa chat goc'!$B$3:$L$895,9,FALSE)="Lit","ml",IF(VLOOKUP(F402,'[1]DM hoa chat goc'!$B$3:$L$895,9,FALSE)="Kg","g",VLOOKUP(F402,'[1]DM hoa chat goc'!$B$3:$L$895,9,FALSE)))</f>
        <v>ml</v>
      </c>
      <c r="K402" s="74">
        <v>1000</v>
      </c>
      <c r="L402" s="52"/>
      <c r="M402" s="47"/>
    </row>
    <row r="403" spans="1:13" s="7" customFormat="1" ht="16.5">
      <c r="A403" s="43"/>
      <c r="B403" s="44"/>
      <c r="C403" s="45"/>
      <c r="D403" s="43"/>
      <c r="E403" s="47"/>
      <c r="F403" s="46" t="s">
        <v>187</v>
      </c>
      <c r="G403" s="49" t="str">
        <f>VLOOKUP(F403,'[1]DM hoa chat goc'!$B$3:$L$895,2,FALSE)</f>
        <v>Metanol for HPLC</v>
      </c>
      <c r="H403" s="50" t="str">
        <f>VLOOKUP(F403,'[1]DM hoa chat goc'!$B$3:$L$895,4,FALSE)</f>
        <v>Merck</v>
      </c>
      <c r="I403" s="51" t="str">
        <f>VLOOKUP(F403,'[1]DM hoa chat goc'!$B$3:$L$895,6,FALSE)</f>
        <v>Chai 2500 (ml)</v>
      </c>
      <c r="J403" s="50" t="str">
        <f>IF(VLOOKUP(F403,'[1]DM hoa chat goc'!$B$3:$L$895,9,FALSE)="Lit","ml",IF(VLOOKUP(F403,'[1]DM hoa chat goc'!$B$3:$L$895,9,FALSE)="Kg","g",VLOOKUP(F403,'[1]DM hoa chat goc'!$B$3:$L$895,9,FALSE)))</f>
        <v>ml</v>
      </c>
      <c r="K403" s="74">
        <v>1000</v>
      </c>
      <c r="L403" s="52"/>
      <c r="M403" s="47"/>
    </row>
    <row r="404" spans="1:13" s="7" customFormat="1" ht="33" customHeight="1">
      <c r="A404" s="43"/>
      <c r="B404" s="44"/>
      <c r="C404" s="45"/>
      <c r="D404" s="43"/>
      <c r="E404" s="47"/>
      <c r="F404" s="46" t="s">
        <v>333</v>
      </c>
      <c r="G404" s="49" t="str">
        <f>VLOOKUP(F404,'[1]DM hoa chat goc'!$B$3:$L$895,2,FALSE)</f>
        <v>Potassium dihydrophosphate</v>
      </c>
      <c r="H404" s="50">
        <f>VLOOKUP(F404,'[1]DM hoa chat goc'!$B$3:$L$895,4,FALSE)</f>
        <v>0</v>
      </c>
      <c r="I404" s="51">
        <f>VLOOKUP(F404,'[1]DM hoa chat goc'!$B$3:$L$895,6,FALSE)</f>
        <v>0</v>
      </c>
      <c r="J404" s="50" t="str">
        <f>IF(VLOOKUP(F404,'[1]DM hoa chat goc'!$B$3:$L$895,9,FALSE)="Lit","ml",IF(VLOOKUP(F404,'[1]DM hoa chat goc'!$B$3:$L$895,9,FALSE)="Kg","g",VLOOKUP(F404,'[1]DM hoa chat goc'!$B$3:$L$895,9,FALSE)))</f>
        <v>g</v>
      </c>
      <c r="K404" s="73">
        <v>500</v>
      </c>
      <c r="L404" s="52"/>
      <c r="M404" s="47"/>
    </row>
    <row r="405" spans="1:13" s="7" customFormat="1" ht="16.5">
      <c r="A405" s="43"/>
      <c r="B405" s="44"/>
      <c r="C405" s="45"/>
      <c r="D405" s="43"/>
      <c r="E405" s="47"/>
      <c r="F405" s="46" t="s">
        <v>334</v>
      </c>
      <c r="G405" s="49" t="str">
        <f>VLOOKUP(F405,'[1]DM hoa chat goc'!$B$3:$L$895,2,FALSE)</f>
        <v>Agarose, Molecular Grade </v>
      </c>
      <c r="H405" s="50" t="str">
        <f>VLOOKUP(F405,'[1]DM hoa chat goc'!$B$3:$L$895,4,FALSE)</f>
        <v>Mỹ</v>
      </c>
      <c r="I405" s="51" t="str">
        <f>VLOOKUP(F405,'[1]DM hoa chat goc'!$B$3:$L$895,6,FALSE)</f>
        <v>chai</v>
      </c>
      <c r="J405" s="50" t="str">
        <f>IF(VLOOKUP(F405,'[1]DM hoa chat goc'!$B$3:$L$895,9,FALSE)="Lit","ml",IF(VLOOKUP(F405,'[1]DM hoa chat goc'!$B$3:$L$895,9,FALSE)="Kg","g",VLOOKUP(F405,'[1]DM hoa chat goc'!$B$3:$L$895,9,FALSE)))</f>
        <v>g</v>
      </c>
      <c r="K405" s="73">
        <v>50</v>
      </c>
      <c r="L405" s="52"/>
      <c r="M405" s="47"/>
    </row>
    <row r="406" spans="1:13" s="7" customFormat="1" ht="27">
      <c r="A406" s="43"/>
      <c r="B406" s="44"/>
      <c r="C406" s="45"/>
      <c r="D406" s="43"/>
      <c r="E406" s="47"/>
      <c r="F406" s="46" t="s">
        <v>335</v>
      </c>
      <c r="G406" s="49" t="str">
        <f>VLOOKUP(F406,'[1]DM hoa chat goc'!$B$3:$L$895,2,FALSE)</f>
        <v>TAE Buffer (Tris-Acetate-EDTA) (10X)</v>
      </c>
      <c r="H406" s="50" t="str">
        <f>VLOOKUP(F406,'[1]DM hoa chat goc'!$B$3:$L$895,4,FALSE)</f>
        <v>VN</v>
      </c>
      <c r="I406" s="51" t="str">
        <f>VLOOKUP(F406,'[1]DM hoa chat goc'!$B$3:$L$895,6,FALSE)</f>
        <v>Chai</v>
      </c>
      <c r="J406" s="50" t="str">
        <f>IF(VLOOKUP(F406,'[1]DM hoa chat goc'!$B$3:$L$895,9,FALSE)="Lit","ml",IF(VLOOKUP(F406,'[1]DM hoa chat goc'!$B$3:$L$895,9,FALSE)="Kg","g",VLOOKUP(F406,'[1]DM hoa chat goc'!$B$3:$L$895,9,FALSE)))</f>
        <v>ml</v>
      </c>
      <c r="K406" s="73">
        <v>2000</v>
      </c>
      <c r="L406" s="52"/>
      <c r="M406" s="47"/>
    </row>
    <row r="407" spans="1:13" s="7" customFormat="1" ht="27">
      <c r="A407" s="43"/>
      <c r="B407" s="44"/>
      <c r="C407" s="45"/>
      <c r="D407" s="43"/>
      <c r="E407" s="47"/>
      <c r="F407" s="46" t="s">
        <v>336</v>
      </c>
      <c r="G407" s="49" t="str">
        <f>VLOOKUP(F407,'[1]DM hoa chat goc'!$B$3:$L$895,2,FALSE)</f>
        <v>GelRedTM Loading Buffer with TriColor</v>
      </c>
      <c r="H407" s="50" t="str">
        <f>VLOOKUP(F407,'[1]DM hoa chat goc'!$B$3:$L$895,4,FALSE)</f>
        <v>Mỹ</v>
      </c>
      <c r="I407" s="51" t="str">
        <f>VLOOKUP(F407,'[1]DM hoa chat goc'!$B$3:$L$895,6,FALSE)</f>
        <v>Tube</v>
      </c>
      <c r="J407" s="50" t="str">
        <f>IF(VLOOKUP(F407,'[1]DM hoa chat goc'!$B$3:$L$895,9,FALSE)="Lit","ml",IF(VLOOKUP(F407,'[1]DM hoa chat goc'!$B$3:$L$895,9,FALSE)="Kg","g",VLOOKUP(F407,'[1]DM hoa chat goc'!$B$3:$L$895,9,FALSE)))</f>
        <v>µl</v>
      </c>
      <c r="K407" s="73">
        <v>1000</v>
      </c>
      <c r="L407" s="52"/>
      <c r="M407" s="47"/>
    </row>
    <row r="408" spans="1:13" s="7" customFormat="1" ht="47.25" customHeight="1">
      <c r="A408" s="43">
        <v>72</v>
      </c>
      <c r="B408" s="44" t="s">
        <v>337</v>
      </c>
      <c r="C408" s="45" t="s">
        <v>115</v>
      </c>
      <c r="D408" s="43">
        <v>2005150105</v>
      </c>
      <c r="E408" s="57" t="s">
        <v>338</v>
      </c>
      <c r="F408" s="48" t="s">
        <v>46</v>
      </c>
      <c r="G408" s="49" t="str">
        <f>VLOOKUP(F408,'[1]DM hoa chat goc'!$B$3:$L$895,2,FALSE)</f>
        <v>Sodium hydroxide </v>
      </c>
      <c r="H408" s="50" t="str">
        <f>VLOOKUP(F408,'[1]DM hoa chat goc'!$B$3:$L$895,4,FALSE)</f>
        <v>TQ</v>
      </c>
      <c r="I408" s="51" t="str">
        <f>VLOOKUP(F408,'[1]DM hoa chat goc'!$B$3:$L$895,6,FALSE)</f>
        <v>Chai 500 (g)</v>
      </c>
      <c r="J408" s="50" t="str">
        <f>IF(VLOOKUP(F408,'[1]DM hoa chat goc'!$B$3:$L$895,9,FALSE)="Lit","ml",IF(VLOOKUP(F408,'[1]DM hoa chat goc'!$B$3:$L$895,9,FALSE)="Kg","g",VLOOKUP(F408,'[1]DM hoa chat goc'!$B$3:$L$895,9,FALSE)))</f>
        <v>g</v>
      </c>
      <c r="K408" s="74">
        <v>800</v>
      </c>
      <c r="L408" s="52" t="s">
        <v>339</v>
      </c>
      <c r="M408" s="47"/>
    </row>
    <row r="409" spans="1:13" s="7" customFormat="1" ht="47.25" customHeight="1">
      <c r="A409" s="43">
        <v>73</v>
      </c>
      <c r="B409" s="44" t="s">
        <v>340</v>
      </c>
      <c r="C409" s="45" t="s">
        <v>238</v>
      </c>
      <c r="D409" s="43">
        <v>2005150037</v>
      </c>
      <c r="E409" s="57" t="s">
        <v>338</v>
      </c>
      <c r="F409" s="48" t="s">
        <v>108</v>
      </c>
      <c r="G409" s="49" t="str">
        <f>VLOOKUP(F409,'[1]DM hoa chat goc'!$B$3:$L$895,2,FALSE)</f>
        <v>Phenolphtalein (PP)</v>
      </c>
      <c r="H409" s="50" t="str">
        <f>VLOOKUP(F409,'[1]DM hoa chat goc'!$B$3:$L$895,4,FALSE)</f>
        <v>TQ </v>
      </c>
      <c r="I409" s="51" t="str">
        <f>VLOOKUP(F409,'[1]DM hoa chat goc'!$B$3:$L$895,6,FALSE)</f>
        <v>Chai 25 (g)</v>
      </c>
      <c r="J409" s="50" t="str">
        <f>IF(VLOOKUP(F409,'[1]DM hoa chat goc'!$B$3:$L$895,9,FALSE)="Lit","ml",IF(VLOOKUP(F409,'[1]DM hoa chat goc'!$B$3:$L$895,9,FALSE)="Kg","g",VLOOKUP(F409,'[1]DM hoa chat goc'!$B$3:$L$895,9,FALSE)))</f>
        <v>g</v>
      </c>
      <c r="K409" s="74">
        <v>5</v>
      </c>
      <c r="L409" s="52"/>
      <c r="M409" s="47"/>
    </row>
    <row r="410" spans="1:13" s="7" customFormat="1" ht="16.5">
      <c r="A410" s="43"/>
      <c r="B410" s="44"/>
      <c r="C410" s="45"/>
      <c r="D410" s="43"/>
      <c r="E410" s="47"/>
      <c r="F410" s="48" t="s">
        <v>65</v>
      </c>
      <c r="G410" s="49" t="str">
        <f>VLOOKUP(F410,'[1]DM hoa chat goc'!$B$3:$L$895,2,FALSE)</f>
        <v>Iodine</v>
      </c>
      <c r="H410" s="50" t="str">
        <f>VLOOKUP(F410,'[1]DM hoa chat goc'!$B$3:$L$895,4,FALSE)</f>
        <v>Pháp</v>
      </c>
      <c r="I410" s="51">
        <f>VLOOKUP(F410,'[1]DM hoa chat goc'!$B$3:$L$895,6,FALSE)</f>
        <v>0</v>
      </c>
      <c r="J410" s="50" t="str">
        <f>IF(VLOOKUP(F410,'[1]DM hoa chat goc'!$B$3:$L$895,9,FALSE)="Lit","ml",IF(VLOOKUP(F410,'[1]DM hoa chat goc'!$B$3:$L$895,9,FALSE)="Kg","g",VLOOKUP(F410,'[1]DM hoa chat goc'!$B$3:$L$895,9,FALSE)))</f>
        <v>g</v>
      </c>
      <c r="K410" s="74">
        <v>3</v>
      </c>
      <c r="L410" s="52"/>
      <c r="M410" s="47"/>
    </row>
    <row r="411" spans="1:13" s="7" customFormat="1" ht="16.5">
      <c r="A411" s="43"/>
      <c r="B411" s="44"/>
      <c r="C411" s="45"/>
      <c r="D411" s="43"/>
      <c r="E411" s="47"/>
      <c r="F411" s="48" t="s">
        <v>341</v>
      </c>
      <c r="G411" s="49" t="str">
        <f>VLOOKUP(F411,'[1]DM hoa chat goc'!$B$3:$L$895,2,FALSE)</f>
        <v>Zinc sulphate </v>
      </c>
      <c r="H411" s="50">
        <f>VLOOKUP(F411,'[1]DM hoa chat goc'!$B$3:$L$895,4,FALSE)</f>
        <v>0</v>
      </c>
      <c r="I411" s="51" t="str">
        <f>VLOOKUP(F411,'[1]DM hoa chat goc'!$B$3:$L$895,6,FALSE)</f>
        <v>Chai 500 (g)</v>
      </c>
      <c r="J411" s="50" t="str">
        <f>IF(VLOOKUP(F411,'[1]DM hoa chat goc'!$B$3:$L$895,9,FALSE)="Lit","ml",IF(VLOOKUP(F411,'[1]DM hoa chat goc'!$B$3:$L$895,9,FALSE)="Kg","g",VLOOKUP(F411,'[1]DM hoa chat goc'!$B$3:$L$895,9,FALSE)))</f>
        <v>g</v>
      </c>
      <c r="K411" s="74">
        <v>150</v>
      </c>
      <c r="L411" s="52"/>
      <c r="M411" s="47"/>
    </row>
    <row r="412" spans="1:13" s="7" customFormat="1" ht="16.5">
      <c r="A412" s="43"/>
      <c r="B412" s="44"/>
      <c r="C412" s="45"/>
      <c r="D412" s="43"/>
      <c r="E412" s="47"/>
      <c r="F412" s="48" t="s">
        <v>123</v>
      </c>
      <c r="G412" s="49" t="str">
        <f>VLOOKUP(F412,'[1]DM hoa chat goc'!$B$3:$L$895,2,FALSE)</f>
        <v>Potassium sodium tartrate </v>
      </c>
      <c r="H412" s="50" t="str">
        <f>VLOOKUP(F412,'[1]DM hoa chat goc'!$B$3:$L$895,4,FALSE)</f>
        <v>TQ</v>
      </c>
      <c r="I412" s="51">
        <f>VLOOKUP(F412,'[1]DM hoa chat goc'!$B$3:$L$895,6,FALSE)</f>
        <v>0</v>
      </c>
      <c r="J412" s="50" t="str">
        <f>IF(VLOOKUP(F412,'[1]DM hoa chat goc'!$B$3:$L$895,9,FALSE)="Lit","ml",IF(VLOOKUP(F412,'[1]DM hoa chat goc'!$B$3:$L$895,9,FALSE)="Kg","g",VLOOKUP(F412,'[1]DM hoa chat goc'!$B$3:$L$895,9,FALSE)))</f>
        <v>g</v>
      </c>
      <c r="K412" s="74">
        <v>1200</v>
      </c>
      <c r="L412" s="52"/>
      <c r="M412" s="47"/>
    </row>
    <row r="413" spans="1:13" s="7" customFormat="1" ht="16.5">
      <c r="A413" s="43"/>
      <c r="B413" s="44"/>
      <c r="C413" s="45"/>
      <c r="D413" s="43"/>
      <c r="E413" s="47"/>
      <c r="F413" s="48" t="s">
        <v>126</v>
      </c>
      <c r="G413" s="49" t="str">
        <f>VLOOKUP(F413,'[1]DM hoa chat goc'!$B$3:$L$895,2,FALSE)</f>
        <v>Copper sulfate</v>
      </c>
      <c r="H413" s="50" t="str">
        <f>VLOOKUP(F413,'[1]DM hoa chat goc'!$B$3:$L$895,4,FALSE)</f>
        <v>TQ</v>
      </c>
      <c r="I413" s="51">
        <f>VLOOKUP(F413,'[1]DM hoa chat goc'!$B$3:$L$895,6,FALSE)</f>
        <v>0</v>
      </c>
      <c r="J413" s="50" t="str">
        <f>IF(VLOOKUP(F413,'[1]DM hoa chat goc'!$B$3:$L$895,9,FALSE)="Lit","ml",IF(VLOOKUP(F413,'[1]DM hoa chat goc'!$B$3:$L$895,9,FALSE)="Kg","g",VLOOKUP(F413,'[1]DM hoa chat goc'!$B$3:$L$895,9,FALSE)))</f>
        <v>g</v>
      </c>
      <c r="K413" s="73">
        <v>250</v>
      </c>
      <c r="L413" s="52"/>
      <c r="M413" s="47"/>
    </row>
    <row r="414" spans="1:13" s="7" customFormat="1" ht="16.5">
      <c r="A414" s="43"/>
      <c r="B414" s="44"/>
      <c r="C414" s="45"/>
      <c r="D414" s="43"/>
      <c r="E414" s="47"/>
      <c r="F414" s="48" t="s">
        <v>127</v>
      </c>
      <c r="G414" s="49" t="str">
        <f>VLOOKUP(F414,'[1]DM hoa chat goc'!$B$3:$L$895,2,FALSE)</f>
        <v>Iron (III) sufate</v>
      </c>
      <c r="H414" s="50">
        <f>VLOOKUP(F414,'[1]DM hoa chat goc'!$B$3:$L$895,4,FALSE)</f>
        <v>0</v>
      </c>
      <c r="I414" s="51">
        <f>VLOOKUP(F414,'[1]DM hoa chat goc'!$B$3:$L$895,6,FALSE)</f>
        <v>0</v>
      </c>
      <c r="J414" s="50" t="str">
        <f>IF(VLOOKUP(F414,'[1]DM hoa chat goc'!$B$3:$L$895,9,FALSE)="Lit","ml",IF(VLOOKUP(F414,'[1]DM hoa chat goc'!$B$3:$L$895,9,FALSE)="Kg","g",VLOOKUP(F414,'[1]DM hoa chat goc'!$B$3:$L$895,9,FALSE)))</f>
        <v>g</v>
      </c>
      <c r="K414" s="73">
        <v>200</v>
      </c>
      <c r="L414" s="52"/>
      <c r="M414" s="47"/>
    </row>
    <row r="415" spans="1:13" s="7" customFormat="1" ht="16.5">
      <c r="A415" s="43"/>
      <c r="B415" s="44"/>
      <c r="C415" s="45"/>
      <c r="D415" s="43"/>
      <c r="E415" s="47"/>
      <c r="F415" s="48" t="s">
        <v>283</v>
      </c>
      <c r="G415" s="49" t="str">
        <f>VLOOKUP(F415,'[1]DM hoa chat goc'!$B$3:$L$895,2,FALSE)</f>
        <v>Potassium permanganeseate </v>
      </c>
      <c r="H415" s="50" t="str">
        <f>VLOOKUP(F415,'[1]DM hoa chat goc'!$B$3:$L$895,4,FALSE)</f>
        <v>TQ</v>
      </c>
      <c r="I415" s="51">
        <f>VLOOKUP(F415,'[1]DM hoa chat goc'!$B$3:$L$895,6,FALSE)</f>
        <v>0</v>
      </c>
      <c r="J415" s="50" t="str">
        <f>IF(VLOOKUP(F415,'[1]DM hoa chat goc'!$B$3:$L$895,9,FALSE)="Lit","ml",IF(VLOOKUP(F415,'[1]DM hoa chat goc'!$B$3:$L$895,9,FALSE)="Kg","g",VLOOKUP(F415,'[1]DM hoa chat goc'!$B$3:$L$895,9,FALSE)))</f>
        <v>g</v>
      </c>
      <c r="K415" s="73">
        <v>20</v>
      </c>
      <c r="L415" s="52"/>
      <c r="M415" s="47"/>
    </row>
    <row r="416" spans="1:13" s="7" customFormat="1" ht="16.5">
      <c r="A416" s="43"/>
      <c r="B416" s="44"/>
      <c r="C416" s="45"/>
      <c r="D416" s="43"/>
      <c r="E416" s="47"/>
      <c r="F416" s="48" t="s">
        <v>85</v>
      </c>
      <c r="G416" s="49" t="str">
        <f>VLOOKUP(F416,'[1]DM hoa chat goc'!$B$3:$L$895,2,FALSE)</f>
        <v>Glucose</v>
      </c>
      <c r="H416" s="50" t="str">
        <f>VLOOKUP(F416,'[1]DM hoa chat goc'!$B$3:$L$895,4,FALSE)</f>
        <v>TQ</v>
      </c>
      <c r="I416" s="51" t="str">
        <f>VLOOKUP(F416,'[1]DM hoa chat goc'!$B$3:$L$895,6,FALSE)</f>
        <v>Chai 500 (g)</v>
      </c>
      <c r="J416" s="50" t="str">
        <f>IF(VLOOKUP(F416,'[1]DM hoa chat goc'!$B$3:$L$895,9,FALSE)="Lit","ml",IF(VLOOKUP(F416,'[1]DM hoa chat goc'!$B$3:$L$895,9,FALSE)="Kg","g",VLOOKUP(F416,'[1]DM hoa chat goc'!$B$3:$L$895,9,FALSE)))</f>
        <v>g</v>
      </c>
      <c r="K416" s="73">
        <v>10</v>
      </c>
      <c r="L416" s="52"/>
      <c r="M416" s="47"/>
    </row>
    <row r="417" spans="1:13" s="7" customFormat="1" ht="16.5">
      <c r="A417" s="43"/>
      <c r="B417" s="44"/>
      <c r="C417" s="45"/>
      <c r="D417" s="43"/>
      <c r="E417" s="47"/>
      <c r="F417" s="46" t="s">
        <v>136</v>
      </c>
      <c r="G417" s="49" t="str">
        <f>VLOOKUP(F417,'[1]DM hoa chat goc'!$B$3:$L$895,2,FALSE)</f>
        <v>Methyl blue (MB) </v>
      </c>
      <c r="H417" s="50" t="str">
        <f>VLOOKUP(F417,'[1]DM hoa chat goc'!$B$3:$L$895,4,FALSE)</f>
        <v>TQ</v>
      </c>
      <c r="I417" s="51" t="str">
        <f>VLOOKUP(F417,'[1]DM hoa chat goc'!$B$3:$L$895,6,FALSE)</f>
        <v>Chai 25 (g)</v>
      </c>
      <c r="J417" s="50" t="str">
        <f>IF(VLOOKUP(F417,'[1]DM hoa chat goc'!$B$3:$L$895,9,FALSE)="Lit","ml",IF(VLOOKUP(F417,'[1]DM hoa chat goc'!$B$3:$L$895,9,FALSE)="Kg","g",VLOOKUP(F417,'[1]DM hoa chat goc'!$B$3:$L$895,9,FALSE)))</f>
        <v>g</v>
      </c>
      <c r="K417" s="73">
        <v>5</v>
      </c>
      <c r="L417" s="52"/>
      <c r="M417" s="47"/>
    </row>
    <row r="418" spans="1:13" s="7" customFormat="1" ht="16.5">
      <c r="A418" s="43"/>
      <c r="B418" s="44"/>
      <c r="C418" s="45"/>
      <c r="D418" s="43"/>
      <c r="E418" s="47"/>
      <c r="F418" s="46" t="s">
        <v>342</v>
      </c>
      <c r="G418" s="49" t="str">
        <f>VLOOKUP(F418,'[1]DM hoa chat goc'!$B$3:$L$895,2,FALSE)</f>
        <v>Methyl orange (MO)</v>
      </c>
      <c r="H418" s="50" t="str">
        <f>VLOOKUP(F418,'[1]DM hoa chat goc'!$B$3:$L$895,4,FALSE)</f>
        <v>TQ</v>
      </c>
      <c r="I418" s="51" t="str">
        <f>VLOOKUP(F418,'[1]DM hoa chat goc'!$B$3:$L$895,6,FALSE)</f>
        <v>Chai 25 (g)</v>
      </c>
      <c r="J418" s="50" t="str">
        <f>IF(VLOOKUP(F418,'[1]DM hoa chat goc'!$B$3:$L$895,9,FALSE)="Lit","ml",IF(VLOOKUP(F418,'[1]DM hoa chat goc'!$B$3:$L$895,9,FALSE)="Kg","g",VLOOKUP(F418,'[1]DM hoa chat goc'!$B$3:$L$895,9,FALSE)))</f>
        <v>g</v>
      </c>
      <c r="K418" s="73">
        <v>2</v>
      </c>
      <c r="L418" s="52"/>
      <c r="M418" s="47"/>
    </row>
    <row r="419" spans="1:13" s="7" customFormat="1" ht="16.5">
      <c r="A419" s="43"/>
      <c r="B419" s="44"/>
      <c r="C419" s="45"/>
      <c r="D419" s="43"/>
      <c r="E419" s="47"/>
      <c r="F419" s="46" t="s">
        <v>48</v>
      </c>
      <c r="G419" s="49" t="str">
        <f>VLOOKUP(F419,'[1]DM hoa chat goc'!$B$3:$L$895,2,FALSE)</f>
        <v>Hydrochloric acid</v>
      </c>
      <c r="H419" s="50" t="str">
        <f>VLOOKUP(F419,'[1]DM hoa chat goc'!$B$3:$L$895,4,FALSE)</f>
        <v>TQ</v>
      </c>
      <c r="I419" s="51" t="str">
        <f>VLOOKUP(F419,'[1]DM hoa chat goc'!$B$3:$L$895,6,FALSE)</f>
        <v>Chai 500 (ml)</v>
      </c>
      <c r="J419" s="50" t="str">
        <f>IF(VLOOKUP(F419,'[1]DM hoa chat goc'!$B$3:$L$895,9,FALSE)="Lit","ml",IF(VLOOKUP(F419,'[1]DM hoa chat goc'!$B$3:$L$895,9,FALSE)="Kg","g",VLOOKUP(F419,'[1]DM hoa chat goc'!$B$3:$L$895,9,FALSE)))</f>
        <v>ml</v>
      </c>
      <c r="K419" s="73">
        <v>300</v>
      </c>
      <c r="L419" s="52"/>
      <c r="M419" s="47"/>
    </row>
    <row r="420" spans="1:13" s="7" customFormat="1" ht="16.5">
      <c r="A420" s="43"/>
      <c r="B420" s="44"/>
      <c r="C420" s="45"/>
      <c r="D420" s="43"/>
      <c r="E420" s="47"/>
      <c r="F420" s="46" t="s">
        <v>52</v>
      </c>
      <c r="G420" s="49" t="str">
        <f>VLOOKUP(F420,'[1]DM hoa chat goc'!$B$3:$L$895,2,FALSE)</f>
        <v>Sulfuric acid</v>
      </c>
      <c r="H420" s="50" t="str">
        <f>VLOOKUP(F420,'[1]DM hoa chat goc'!$B$3:$L$895,4,FALSE)</f>
        <v>TQ</v>
      </c>
      <c r="I420" s="51" t="str">
        <f>VLOOKUP(F420,'[1]DM hoa chat goc'!$B$3:$L$895,6,FALSE)</f>
        <v>Chai 500 (ml)</v>
      </c>
      <c r="J420" s="50" t="str">
        <f>IF(VLOOKUP(F420,'[1]DM hoa chat goc'!$B$3:$L$895,9,FALSE)="Lit","ml",IF(VLOOKUP(F420,'[1]DM hoa chat goc'!$B$3:$L$895,9,FALSE)="Kg","g",VLOOKUP(F420,'[1]DM hoa chat goc'!$B$3:$L$895,9,FALSE)))</f>
        <v>ml</v>
      </c>
      <c r="K420" s="73">
        <v>800</v>
      </c>
      <c r="L420" s="52"/>
      <c r="M420" s="47"/>
    </row>
    <row r="421" spans="1:13" s="7" customFormat="1" ht="41.25">
      <c r="A421" s="43">
        <v>74</v>
      </c>
      <c r="B421" s="44" t="s">
        <v>343</v>
      </c>
      <c r="C421" s="45" t="s">
        <v>344</v>
      </c>
      <c r="D421" s="43">
        <v>2005150087</v>
      </c>
      <c r="E421" s="57" t="s">
        <v>345</v>
      </c>
      <c r="F421" s="48" t="s">
        <v>36</v>
      </c>
      <c r="G421" s="49" t="str">
        <f>VLOOKUP(F421,'[1]DM hoa chat goc'!$B$3:$L$895,2,FALSE)</f>
        <v>Giấy lọc băng vàng phi 11cm</v>
      </c>
      <c r="H421" s="50" t="str">
        <f>VLOOKUP(F421,'[1]DM hoa chat goc'!$B$3:$L$895,4,FALSE)</f>
        <v>TQ</v>
      </c>
      <c r="I421" s="51" t="str">
        <f>VLOOKUP(F421,'[1]DM hoa chat goc'!$B$3:$L$895,6,FALSE)</f>
        <v>Đường kính 11cm</v>
      </c>
      <c r="J421" s="50" t="str">
        <f>IF(VLOOKUP(F421,'[1]DM hoa chat goc'!$B$3:$L$895,9,FALSE)="Lit","ml",IF(VLOOKUP(F421,'[1]DM hoa chat goc'!$B$3:$L$895,9,FALSE)="Kg","g",VLOOKUP(F421,'[1]DM hoa chat goc'!$B$3:$L$895,9,FALSE)))</f>
        <v>Hộp</v>
      </c>
      <c r="K421" s="74">
        <v>1</v>
      </c>
      <c r="L421" s="52"/>
      <c r="M421" s="47"/>
    </row>
    <row r="422" spans="1:13" s="7" customFormat="1" ht="41.25">
      <c r="A422" s="43">
        <v>75</v>
      </c>
      <c r="B422" s="44" t="s">
        <v>346</v>
      </c>
      <c r="C422" s="45" t="s">
        <v>281</v>
      </c>
      <c r="D422" s="43">
        <v>2005150076</v>
      </c>
      <c r="E422" s="57" t="s">
        <v>345</v>
      </c>
      <c r="F422" s="48" t="s">
        <v>131</v>
      </c>
      <c r="G422" s="49" t="str">
        <f>VLOOKUP(F422,'[1]DM hoa chat goc'!$B$3:$L$895,2,FALSE)</f>
        <v>Thuốc thử Folin</v>
      </c>
      <c r="H422" s="50" t="str">
        <f>VLOOKUP(F422,'[1]DM hoa chat goc'!$B$3:$L$895,4,FALSE)</f>
        <v>TQ</v>
      </c>
      <c r="I422" s="51" t="str">
        <f>VLOOKUP(F422,'[1]DM hoa chat goc'!$B$3:$L$895,6,FALSE)</f>
        <v>Chai 500 (ml)</v>
      </c>
      <c r="J422" s="50" t="str">
        <f>IF(VLOOKUP(F422,'[1]DM hoa chat goc'!$B$3:$L$895,9,FALSE)="Lit","ml",IF(VLOOKUP(F422,'[1]DM hoa chat goc'!$B$3:$L$895,9,FALSE)="Kg","g",VLOOKUP(F422,'[1]DM hoa chat goc'!$B$3:$L$895,9,FALSE)))</f>
        <v>ml</v>
      </c>
      <c r="K422" s="74">
        <v>400</v>
      </c>
      <c r="L422" s="52"/>
      <c r="M422" s="47"/>
    </row>
    <row r="423" spans="1:13" s="7" customFormat="1" ht="41.25">
      <c r="A423" s="43">
        <v>76</v>
      </c>
      <c r="B423" s="44" t="s">
        <v>347</v>
      </c>
      <c r="C423" s="45" t="s">
        <v>348</v>
      </c>
      <c r="D423" s="43">
        <v>2005150172</v>
      </c>
      <c r="E423" s="57" t="s">
        <v>345</v>
      </c>
      <c r="F423" s="48" t="s">
        <v>51</v>
      </c>
      <c r="G423" s="49" t="str">
        <f>VLOOKUP(F423,'[1]DM hoa chat goc'!$B$3:$L$895,2,FALSE)</f>
        <v>Sodium carbonate </v>
      </c>
      <c r="H423" s="50" t="str">
        <f>VLOOKUP(F423,'[1]DM hoa chat goc'!$B$3:$L$895,4,FALSE)</f>
        <v>TQ</v>
      </c>
      <c r="I423" s="51" t="str">
        <f>VLOOKUP(F423,'[1]DM hoa chat goc'!$B$3:$L$895,6,FALSE)</f>
        <v>Chai 500 (g)</v>
      </c>
      <c r="J423" s="50" t="str">
        <f>IF(VLOOKUP(F423,'[1]DM hoa chat goc'!$B$3:$L$895,9,FALSE)="Lit","ml",IF(VLOOKUP(F423,'[1]DM hoa chat goc'!$B$3:$L$895,9,FALSE)="Kg","g",VLOOKUP(F423,'[1]DM hoa chat goc'!$B$3:$L$895,9,FALSE)))</f>
        <v>g</v>
      </c>
      <c r="K423" s="74">
        <v>300</v>
      </c>
      <c r="L423" s="52"/>
      <c r="M423" s="47"/>
    </row>
    <row r="424" spans="1:13" s="7" customFormat="1" ht="41.25">
      <c r="A424" s="43">
        <v>77</v>
      </c>
      <c r="B424" s="44" t="s">
        <v>349</v>
      </c>
      <c r="C424" s="45" t="s">
        <v>17</v>
      </c>
      <c r="D424" s="43">
        <v>2005150260</v>
      </c>
      <c r="E424" s="57" t="s">
        <v>345</v>
      </c>
      <c r="F424" s="46" t="s">
        <v>350</v>
      </c>
      <c r="G424" s="49" t="str">
        <f>VLOOKUP(F424,'[1]DM hoa chat goc'!$B$3:$L$895,2,FALSE)</f>
        <v>Giấy Aluminum</v>
      </c>
      <c r="H424" s="50" t="str">
        <f>VLOOKUP(F424,'[1]DM hoa chat goc'!$B$3:$L$895,4,FALSE)</f>
        <v>USA</v>
      </c>
      <c r="I424" s="51">
        <f>VLOOKUP(F424,'[1]DM hoa chat goc'!$B$3:$L$895,6,FALSE)</f>
        <v>0</v>
      </c>
      <c r="J424" s="50" t="str">
        <f>IF(VLOOKUP(F424,'[1]DM hoa chat goc'!$B$3:$L$895,9,FALSE)="Lit","ml",IF(VLOOKUP(F424,'[1]DM hoa chat goc'!$B$3:$L$895,9,FALSE)="Kg","g",VLOOKUP(F424,'[1]DM hoa chat goc'!$B$3:$L$895,9,FALSE)))</f>
        <v>Cuộn</v>
      </c>
      <c r="K424" s="74">
        <v>1</v>
      </c>
      <c r="L424" s="52"/>
      <c r="M424" s="47"/>
    </row>
    <row r="425" spans="1:13" s="7" customFormat="1" ht="16.5">
      <c r="A425" s="43"/>
      <c r="B425" s="44"/>
      <c r="C425" s="45"/>
      <c r="D425" s="43"/>
      <c r="E425" s="47"/>
      <c r="F425" s="48" t="s">
        <v>39</v>
      </c>
      <c r="G425" s="49" t="str">
        <f>VLOOKUP(F425,'[1]DM hoa chat goc'!$B$3:$L$895,2,FALSE)</f>
        <v>Khẩu trang hoạt tính</v>
      </c>
      <c r="H425" s="50">
        <f>VLOOKUP(F425,'[1]DM hoa chat goc'!$B$3:$L$895,4,FALSE)</f>
        <v>0</v>
      </c>
      <c r="I425" s="51">
        <f>VLOOKUP(F425,'[1]DM hoa chat goc'!$B$3:$L$895,6,FALSE)</f>
        <v>0</v>
      </c>
      <c r="J425" s="50" t="str">
        <f>IF(VLOOKUP(F425,'[1]DM hoa chat goc'!$B$3:$L$895,9,FALSE)="Lit","ml",IF(VLOOKUP(F425,'[1]DM hoa chat goc'!$B$3:$L$895,9,FALSE)="Kg","g",VLOOKUP(F425,'[1]DM hoa chat goc'!$B$3:$L$895,9,FALSE)))</f>
        <v>Cái</v>
      </c>
      <c r="K425" s="74">
        <v>50</v>
      </c>
      <c r="L425" s="52"/>
      <c r="M425" s="47"/>
    </row>
    <row r="426" spans="1:13" s="7" customFormat="1" ht="16.5">
      <c r="A426" s="43"/>
      <c r="B426" s="44"/>
      <c r="C426" s="45"/>
      <c r="D426" s="43"/>
      <c r="E426" s="47"/>
      <c r="F426" s="48" t="s">
        <v>45</v>
      </c>
      <c r="G426" s="49" t="str">
        <f>VLOOKUP(F426,'[1]DM hoa chat goc'!$B$3:$L$895,2,FALSE)</f>
        <v>Ascorbic acid</v>
      </c>
      <c r="H426" s="50" t="str">
        <f>VLOOKUP(F426,'[1]DM hoa chat goc'!$B$3:$L$895,4,FALSE)</f>
        <v>TQ</v>
      </c>
      <c r="I426" s="51" t="str">
        <f>VLOOKUP(F426,'[1]DM hoa chat goc'!$B$3:$L$895,6,FALSE)</f>
        <v>Chai 250 (g)</v>
      </c>
      <c r="J426" s="50" t="str">
        <f>IF(VLOOKUP(F426,'[1]DM hoa chat goc'!$B$3:$L$895,9,FALSE)="Lit","ml",IF(VLOOKUP(F426,'[1]DM hoa chat goc'!$B$3:$L$895,9,FALSE)="Kg","g",VLOOKUP(F426,'[1]DM hoa chat goc'!$B$3:$L$895,9,FALSE)))</f>
        <v>g</v>
      </c>
      <c r="K426" s="73">
        <v>300</v>
      </c>
      <c r="L426" s="52"/>
      <c r="M426" s="47"/>
    </row>
    <row r="427" spans="1:13" s="7" customFormat="1" ht="16.5">
      <c r="A427" s="43"/>
      <c r="B427" s="44"/>
      <c r="C427" s="45"/>
      <c r="D427" s="43"/>
      <c r="E427" s="47"/>
      <c r="F427" s="48" t="s">
        <v>138</v>
      </c>
      <c r="G427" s="49" t="str">
        <f>VLOOKUP(F427,'[1]DM hoa chat goc'!$B$3:$L$895,2,FALSE)</f>
        <v>Methanol</v>
      </c>
      <c r="H427" s="50" t="str">
        <f>VLOOKUP(F427,'[1]DM hoa chat goc'!$B$3:$L$895,4,FALSE)</f>
        <v>TQ</v>
      </c>
      <c r="I427" s="51">
        <f>VLOOKUP(F427,'[1]DM hoa chat goc'!$B$3:$L$895,6,FALSE)</f>
        <v>0</v>
      </c>
      <c r="J427" s="50" t="str">
        <f>IF(VLOOKUP(F427,'[1]DM hoa chat goc'!$B$3:$L$895,9,FALSE)="Lit","ml",IF(VLOOKUP(F427,'[1]DM hoa chat goc'!$B$3:$L$895,9,FALSE)="Kg","g",VLOOKUP(F427,'[1]DM hoa chat goc'!$B$3:$L$895,9,FALSE)))</f>
        <v>ml</v>
      </c>
      <c r="K427" s="73">
        <v>2000</v>
      </c>
      <c r="L427" s="52"/>
      <c r="M427" s="47"/>
    </row>
    <row r="428" spans="1:13" s="7" customFormat="1" ht="16.5">
      <c r="A428" s="43"/>
      <c r="B428" s="44"/>
      <c r="C428" s="45"/>
      <c r="D428" s="43"/>
      <c r="E428" s="47"/>
      <c r="F428" s="46" t="s">
        <v>76</v>
      </c>
      <c r="G428" s="49" t="str">
        <f>VLOOKUP(F428,'[1]DM hoa chat goc'!$B$3:$L$895,2,FALSE)</f>
        <v>Muỗng nhựa</v>
      </c>
      <c r="H428" s="50">
        <f>VLOOKUP(F428,'[1]DM hoa chat goc'!$B$3:$L$895,4,FALSE)</f>
        <v>0</v>
      </c>
      <c r="I428" s="51">
        <f>VLOOKUP(F428,'[1]DM hoa chat goc'!$B$3:$L$895,6,FALSE)</f>
        <v>0</v>
      </c>
      <c r="J428" s="50" t="str">
        <f>IF(VLOOKUP(F428,'[1]DM hoa chat goc'!$B$3:$L$895,9,FALSE)="Lit","ml",IF(VLOOKUP(F428,'[1]DM hoa chat goc'!$B$3:$L$895,9,FALSE)="Kg","g",VLOOKUP(F428,'[1]DM hoa chat goc'!$B$3:$L$895,9,FALSE)))</f>
        <v>g</v>
      </c>
      <c r="K428" s="73">
        <v>1</v>
      </c>
      <c r="L428" s="52"/>
      <c r="M428" s="47"/>
    </row>
    <row r="429" spans="1:13" s="7" customFormat="1" ht="16.5">
      <c r="A429" s="43"/>
      <c r="B429" s="44"/>
      <c r="C429" s="45"/>
      <c r="D429" s="43"/>
      <c r="E429" s="47"/>
      <c r="F429" s="46" t="s">
        <v>46</v>
      </c>
      <c r="G429" s="49" t="str">
        <f>VLOOKUP(F429,'[1]DM hoa chat goc'!$B$3:$L$895,2,FALSE)</f>
        <v>Sodium hydroxide </v>
      </c>
      <c r="H429" s="50" t="str">
        <f>VLOOKUP(F429,'[1]DM hoa chat goc'!$B$3:$L$895,4,FALSE)</f>
        <v>TQ</v>
      </c>
      <c r="I429" s="51" t="str">
        <f>VLOOKUP(F429,'[1]DM hoa chat goc'!$B$3:$L$895,6,FALSE)</f>
        <v>Chai 500 (g)</v>
      </c>
      <c r="J429" s="50" t="str">
        <f>IF(VLOOKUP(F429,'[1]DM hoa chat goc'!$B$3:$L$895,9,FALSE)="Lit","ml",IF(VLOOKUP(F429,'[1]DM hoa chat goc'!$B$3:$L$895,9,FALSE)="Kg","g",VLOOKUP(F429,'[1]DM hoa chat goc'!$B$3:$L$895,9,FALSE)))</f>
        <v>g</v>
      </c>
      <c r="K429" s="73">
        <v>300</v>
      </c>
      <c r="L429" s="52"/>
      <c r="M429" s="47"/>
    </row>
    <row r="430" spans="1:13" s="7" customFormat="1" ht="16.5">
      <c r="A430" s="43"/>
      <c r="B430" s="44"/>
      <c r="C430" s="45"/>
      <c r="D430" s="43"/>
      <c r="E430" s="47"/>
      <c r="F430" s="48" t="s">
        <v>29</v>
      </c>
      <c r="G430" s="49" t="str">
        <f>VLOOKUP(F430,'[1]DM hoa chat goc'!$B$3:$L$895,2,FALSE)</f>
        <v>Bao tay cao su</v>
      </c>
      <c r="H430" s="50">
        <f>VLOOKUP(F430,'[1]DM hoa chat goc'!$B$3:$L$895,4,FALSE)</f>
        <v>0</v>
      </c>
      <c r="I430" s="51" t="str">
        <f>VLOOKUP(F430,'[1]DM hoa chat goc'!$B$3:$L$895,6,FALSE)</f>
        <v>Hộp 50 (đôi)</v>
      </c>
      <c r="J430" s="50" t="str">
        <f>IF(VLOOKUP(F430,'[1]DM hoa chat goc'!$B$3:$L$895,9,FALSE)="Lit","ml",IF(VLOOKUP(F430,'[1]DM hoa chat goc'!$B$3:$L$895,9,FALSE)="Kg","g",VLOOKUP(F430,'[1]DM hoa chat goc'!$B$3:$L$895,9,FALSE)))</f>
        <v>Đôi</v>
      </c>
      <c r="K430" s="73">
        <v>50</v>
      </c>
      <c r="L430" s="52"/>
      <c r="M430" s="47"/>
    </row>
    <row r="431" spans="1:13" s="7" customFormat="1" ht="16.5">
      <c r="A431" s="43"/>
      <c r="B431" s="44"/>
      <c r="C431" s="45"/>
      <c r="D431" s="43"/>
      <c r="E431" s="47"/>
      <c r="F431" s="46" t="s">
        <v>47</v>
      </c>
      <c r="G431" s="49" t="str">
        <f>VLOOKUP(F431,'[1]DM hoa chat goc'!$B$3:$L$895,2,FALSE)</f>
        <v>Sodium nitrite </v>
      </c>
      <c r="H431" s="50" t="str">
        <f>VLOOKUP(F431,'[1]DM hoa chat goc'!$B$3:$L$895,4,FALSE)</f>
        <v>TQ</v>
      </c>
      <c r="I431" s="51">
        <f>VLOOKUP(F431,'[1]DM hoa chat goc'!$B$3:$L$895,6,FALSE)</f>
        <v>0</v>
      </c>
      <c r="J431" s="50" t="str">
        <f>IF(VLOOKUP(F431,'[1]DM hoa chat goc'!$B$3:$L$895,9,FALSE)="Lit","ml",IF(VLOOKUP(F431,'[1]DM hoa chat goc'!$B$3:$L$895,9,FALSE)="Kg","g",VLOOKUP(F431,'[1]DM hoa chat goc'!$B$3:$L$895,9,FALSE)))</f>
        <v>g</v>
      </c>
      <c r="K431" s="73">
        <v>100</v>
      </c>
      <c r="L431" s="52"/>
      <c r="M431" s="47"/>
    </row>
    <row r="432" spans="1:13" s="7" customFormat="1" ht="16.5">
      <c r="A432" s="43"/>
      <c r="B432" s="44"/>
      <c r="C432" s="45"/>
      <c r="D432" s="43"/>
      <c r="E432" s="47"/>
      <c r="F432" s="46" t="s">
        <v>53</v>
      </c>
      <c r="G432" s="49" t="str">
        <f>VLOOKUP(F432,'[1]DM hoa chat goc'!$B$3:$L$895,2,FALSE)</f>
        <v>Ethanol for HPLC</v>
      </c>
      <c r="H432" s="50" t="str">
        <f>VLOOKUP(F432,'[1]DM hoa chat goc'!$B$3:$L$895,4,FALSE)</f>
        <v>Merck</v>
      </c>
      <c r="I432" s="51">
        <f>VLOOKUP(F432,'[1]DM hoa chat goc'!$B$3:$L$895,6,FALSE)</f>
        <v>0</v>
      </c>
      <c r="J432" s="50" t="str">
        <f>IF(VLOOKUP(F432,'[1]DM hoa chat goc'!$B$3:$L$895,9,FALSE)="Lit","ml",IF(VLOOKUP(F432,'[1]DM hoa chat goc'!$B$3:$L$895,9,FALSE)="Kg","g",VLOOKUP(F432,'[1]DM hoa chat goc'!$B$3:$L$895,9,FALSE)))</f>
        <v>ml</v>
      </c>
      <c r="K432" s="73">
        <v>1000</v>
      </c>
      <c r="L432" s="52"/>
      <c r="M432" s="47"/>
    </row>
    <row r="433" spans="1:13" s="7" customFormat="1" ht="16.5">
      <c r="A433" s="43"/>
      <c r="B433" s="44"/>
      <c r="C433" s="45"/>
      <c r="D433" s="43"/>
      <c r="E433" s="47"/>
      <c r="F433" s="48" t="s">
        <v>19</v>
      </c>
      <c r="G433" s="49" t="str">
        <f>VLOOKUP(F433,'[1]DM hoa chat goc'!$B$3:$L$895,2,FALSE)</f>
        <v>Nước cất 2 lần</v>
      </c>
      <c r="H433" s="50" t="str">
        <f>VLOOKUP(F433,'[1]DM hoa chat goc'!$B$3:$L$895,4,FALSE)</f>
        <v>PTN</v>
      </c>
      <c r="I433" s="51">
        <f>VLOOKUP(F433,'[1]DM hoa chat goc'!$B$3:$L$895,6,FALSE)</f>
        <v>0</v>
      </c>
      <c r="J433" s="50" t="str">
        <f>IF(VLOOKUP(F433,'[1]DM hoa chat goc'!$B$3:$L$895,9,FALSE)="Lit","ml",IF(VLOOKUP(F433,'[1]DM hoa chat goc'!$B$3:$L$895,9,FALSE)="Kg","g",VLOOKUP(F433,'[1]DM hoa chat goc'!$B$3:$L$895,9,FALSE)))</f>
        <v>ml</v>
      </c>
      <c r="K433" s="73">
        <v>2000</v>
      </c>
      <c r="L433" s="52"/>
      <c r="M433" s="47"/>
    </row>
    <row r="434" spans="1:13" s="7" customFormat="1" ht="37.5" customHeight="1">
      <c r="A434" s="43"/>
      <c r="B434" s="44"/>
      <c r="C434" s="45"/>
      <c r="D434" s="43"/>
      <c r="E434" s="47"/>
      <c r="F434" s="46" t="s">
        <v>351</v>
      </c>
      <c r="G434" s="49" t="str">
        <f>VLOOKUP(F434,'[1]DM hoa chat goc'!$B$3:$L$895,2,FALSE)</f>
        <v>Màng bao PVC (Wrap PVC)</v>
      </c>
      <c r="H434" s="50">
        <f>VLOOKUP(F434,'[1]DM hoa chat goc'!$B$3:$L$895,4,FALSE)</f>
        <v>0</v>
      </c>
      <c r="I434" s="51">
        <f>VLOOKUP(F434,'[1]DM hoa chat goc'!$B$3:$L$895,6,FALSE)</f>
        <v>0</v>
      </c>
      <c r="J434" s="50" t="str">
        <f>IF(VLOOKUP(F434,'[1]DM hoa chat goc'!$B$3:$L$895,9,FALSE)="Lit","ml",IF(VLOOKUP(F434,'[1]DM hoa chat goc'!$B$3:$L$895,9,FALSE)="Kg","g",VLOOKUP(F434,'[1]DM hoa chat goc'!$B$3:$L$895,9,FALSE)))</f>
        <v>Cuộn</v>
      </c>
      <c r="K434" s="73">
        <v>2</v>
      </c>
      <c r="L434" s="52"/>
      <c r="M434" s="47"/>
    </row>
    <row r="435" spans="1:13" s="7" customFormat="1" ht="48.75" customHeight="1">
      <c r="A435" s="43">
        <v>78</v>
      </c>
      <c r="B435" s="44" t="s">
        <v>352</v>
      </c>
      <c r="C435" s="45" t="s">
        <v>353</v>
      </c>
      <c r="D435" s="43">
        <v>2005150186</v>
      </c>
      <c r="E435" s="57" t="s">
        <v>354</v>
      </c>
      <c r="F435" s="48" t="s">
        <v>350</v>
      </c>
      <c r="G435" s="49" t="str">
        <f>VLOOKUP(F435,'[1]DM hoa chat goc'!$B$3:$L$895,2,FALSE)</f>
        <v>Giấy Aluminum</v>
      </c>
      <c r="H435" s="50" t="str">
        <f>VLOOKUP(F435,'[1]DM hoa chat goc'!$B$3:$L$895,4,FALSE)</f>
        <v>USA</v>
      </c>
      <c r="I435" s="51">
        <f>VLOOKUP(F435,'[1]DM hoa chat goc'!$B$3:$L$895,6,FALSE)</f>
        <v>0</v>
      </c>
      <c r="J435" s="50" t="str">
        <f>IF(VLOOKUP(F435,'[1]DM hoa chat goc'!$B$3:$L$895,9,FALSE)="Lit","ml",IF(VLOOKUP(F435,'[1]DM hoa chat goc'!$B$3:$L$895,9,FALSE)="Kg","g",VLOOKUP(F435,'[1]DM hoa chat goc'!$B$3:$L$895,9,FALSE)))</f>
        <v>Cuộn</v>
      </c>
      <c r="K435" s="73">
        <v>3</v>
      </c>
      <c r="L435" s="52" t="s">
        <v>355</v>
      </c>
      <c r="M435" s="47"/>
    </row>
    <row r="436" spans="1:13" s="7" customFormat="1" ht="16.5">
      <c r="A436" s="43"/>
      <c r="B436" s="44"/>
      <c r="C436" s="45"/>
      <c r="D436" s="43"/>
      <c r="E436" s="47"/>
      <c r="F436" s="48" t="s">
        <v>25</v>
      </c>
      <c r="G436" s="49" t="str">
        <f>VLOOKUP(F436,'[1]DM hoa chat goc'!$B$3:$L$895,2,FALSE)</f>
        <v>Citric acid</v>
      </c>
      <c r="H436" s="50" t="str">
        <f>VLOOKUP(F436,'[1]DM hoa chat goc'!$B$3:$L$895,4,FALSE)</f>
        <v>TQ</v>
      </c>
      <c r="I436" s="51">
        <f>VLOOKUP(F436,'[1]DM hoa chat goc'!$B$3:$L$895,6,FALSE)</f>
        <v>0</v>
      </c>
      <c r="J436" s="50" t="str">
        <f>IF(VLOOKUP(F436,'[1]DM hoa chat goc'!$B$3:$L$895,9,FALSE)="Lit","ml",IF(VLOOKUP(F436,'[1]DM hoa chat goc'!$B$3:$L$895,9,FALSE)="Kg","g",VLOOKUP(F436,'[1]DM hoa chat goc'!$B$3:$L$895,9,FALSE)))</f>
        <v>g</v>
      </c>
      <c r="K436" s="73">
        <v>50</v>
      </c>
      <c r="L436" s="52"/>
      <c r="M436" s="47"/>
    </row>
    <row r="437" spans="1:13" s="7" customFormat="1" ht="16.5">
      <c r="A437" s="43"/>
      <c r="B437" s="44"/>
      <c r="C437" s="45"/>
      <c r="D437" s="43"/>
      <c r="E437" s="47"/>
      <c r="F437" s="46" t="s">
        <v>84</v>
      </c>
      <c r="G437" s="49" t="str">
        <f>VLOOKUP(F437,'[1]DM hoa chat goc'!$B$3:$L$895,2,FALSE)</f>
        <v>Gelatin thực phẩm</v>
      </c>
      <c r="H437" s="50" t="str">
        <f>VLOOKUP(F437,'[1]DM hoa chat goc'!$B$3:$L$895,4,FALSE)</f>
        <v>VN</v>
      </c>
      <c r="I437" s="51">
        <f>VLOOKUP(F437,'[1]DM hoa chat goc'!$B$3:$L$895,6,FALSE)</f>
        <v>0</v>
      </c>
      <c r="J437" s="50" t="str">
        <f>IF(VLOOKUP(F437,'[1]DM hoa chat goc'!$B$3:$L$895,9,FALSE)="Lit","ml",IF(VLOOKUP(F437,'[1]DM hoa chat goc'!$B$3:$L$895,9,FALSE)="Kg","g",VLOOKUP(F437,'[1]DM hoa chat goc'!$B$3:$L$895,9,FALSE)))</f>
        <v>g</v>
      </c>
      <c r="K437" s="73">
        <v>50</v>
      </c>
      <c r="L437" s="52"/>
      <c r="M437" s="47"/>
    </row>
    <row r="438" spans="1:13" s="7" customFormat="1" ht="16.5">
      <c r="A438" s="43"/>
      <c r="B438" s="44"/>
      <c r="C438" s="45"/>
      <c r="D438" s="43"/>
      <c r="E438" s="47"/>
      <c r="F438" s="46" t="s">
        <v>57</v>
      </c>
      <c r="G438" s="49" t="str">
        <f>VLOOKUP(F438,'[1]DM hoa chat goc'!$B$3:$L$895,2,FALSE)</f>
        <v>Giấy pH</v>
      </c>
      <c r="H438" s="50" t="str">
        <f>VLOOKUP(F438,'[1]DM hoa chat goc'!$B$3:$L$895,4,FALSE)</f>
        <v>TQ</v>
      </c>
      <c r="I438" s="51">
        <f>VLOOKUP(F438,'[1]DM hoa chat goc'!$B$3:$L$895,6,FALSE)</f>
        <v>0</v>
      </c>
      <c r="J438" s="50" t="str">
        <f>IF(VLOOKUP(F438,'[1]DM hoa chat goc'!$B$3:$L$895,9,FALSE)="Lit","ml",IF(VLOOKUP(F438,'[1]DM hoa chat goc'!$B$3:$L$895,9,FALSE)="Kg","g",VLOOKUP(F438,'[1]DM hoa chat goc'!$B$3:$L$895,9,FALSE)))</f>
        <v>Tép</v>
      </c>
      <c r="K438" s="73">
        <v>5</v>
      </c>
      <c r="L438" s="52"/>
      <c r="M438" s="47"/>
    </row>
    <row r="439" spans="1:13" s="7" customFormat="1" ht="16.5">
      <c r="A439" s="43"/>
      <c r="B439" s="44"/>
      <c r="C439" s="45"/>
      <c r="D439" s="43"/>
      <c r="E439" s="47"/>
      <c r="F439" s="46" t="s">
        <v>356</v>
      </c>
      <c r="G439" s="49" t="str">
        <f>VLOOKUP(F439,'[1]DM hoa chat goc'!$B$3:$L$895,2,FALSE)</f>
        <v>Giấy tẩm nghệ</v>
      </c>
      <c r="H439" s="50" t="str">
        <f>VLOOKUP(F439,'[1]DM hoa chat goc'!$B$3:$L$895,4,FALSE)</f>
        <v>TQ</v>
      </c>
      <c r="I439" s="51">
        <f>VLOOKUP(F439,'[1]DM hoa chat goc'!$B$3:$L$895,6,FALSE)</f>
        <v>0</v>
      </c>
      <c r="J439" s="50" t="str">
        <f>IF(VLOOKUP(F439,'[1]DM hoa chat goc'!$B$3:$L$895,9,FALSE)="Lit","ml",IF(VLOOKUP(F439,'[1]DM hoa chat goc'!$B$3:$L$895,9,FALSE)="Kg","g",VLOOKUP(F439,'[1]DM hoa chat goc'!$B$3:$L$895,9,FALSE)))</f>
        <v>Hộp</v>
      </c>
      <c r="K439" s="73">
        <v>1</v>
      </c>
      <c r="L439" s="52"/>
      <c r="M439" s="47"/>
    </row>
    <row r="440" spans="1:13" s="7" customFormat="1" ht="16.5">
      <c r="A440" s="43"/>
      <c r="B440" s="44"/>
      <c r="C440" s="45"/>
      <c r="D440" s="43"/>
      <c r="E440" s="47"/>
      <c r="F440" s="48" t="s">
        <v>357</v>
      </c>
      <c r="G440" s="49" t="str">
        <f>VLOOKUP(F440,'[1]DM hoa chat goc'!$B$3:$L$895,2,FALSE)</f>
        <v>Cream of tartar</v>
      </c>
      <c r="H440" s="50" t="str">
        <f>VLOOKUP(F440,'[1]DM hoa chat goc'!$B$3:$L$895,4,FALSE)</f>
        <v>VN</v>
      </c>
      <c r="I440" s="51">
        <f>VLOOKUP(F440,'[1]DM hoa chat goc'!$B$3:$L$895,6,FALSE)</f>
        <v>0</v>
      </c>
      <c r="J440" s="50" t="str">
        <f>IF(VLOOKUP(F440,'[1]DM hoa chat goc'!$B$3:$L$895,9,FALSE)="Lit","ml",IF(VLOOKUP(F440,'[1]DM hoa chat goc'!$B$3:$L$895,9,FALSE)="Kg","g",VLOOKUP(F440,'[1]DM hoa chat goc'!$B$3:$L$895,9,FALSE)))</f>
        <v>g</v>
      </c>
      <c r="K440" s="73">
        <v>400</v>
      </c>
      <c r="L440" s="52"/>
      <c r="M440" s="47"/>
    </row>
    <row r="441" spans="1:13" s="7" customFormat="1" ht="16.5">
      <c r="A441" s="43"/>
      <c r="B441" s="44"/>
      <c r="C441" s="45"/>
      <c r="D441" s="43"/>
      <c r="E441" s="47"/>
      <c r="F441" s="48" t="s">
        <v>358</v>
      </c>
      <c r="G441" s="49" t="str">
        <f>VLOOKUP(F441,'[1]DM hoa chat goc'!$B$3:$L$895,2,FALSE)</f>
        <v>Hương bơ</v>
      </c>
      <c r="H441" s="50">
        <f>VLOOKUP(F441,'[1]DM hoa chat goc'!$B$3:$L$895,4,FALSE)</f>
        <v>0</v>
      </c>
      <c r="I441" s="51">
        <f>VLOOKUP(F441,'[1]DM hoa chat goc'!$B$3:$L$895,6,FALSE)</f>
        <v>0</v>
      </c>
      <c r="J441" s="50" t="str">
        <f>IF(VLOOKUP(F441,'[1]DM hoa chat goc'!$B$3:$L$895,9,FALSE)="Lit","ml",IF(VLOOKUP(F441,'[1]DM hoa chat goc'!$B$3:$L$895,9,FALSE)="Kg","g",VLOOKUP(F441,'[1]DM hoa chat goc'!$B$3:$L$895,9,FALSE)))</f>
        <v>ml</v>
      </c>
      <c r="K441" s="73">
        <v>20</v>
      </c>
      <c r="L441" s="52"/>
      <c r="M441" s="47"/>
    </row>
    <row r="442" spans="1:13" s="7" customFormat="1" ht="35.25" customHeight="1">
      <c r="A442" s="43"/>
      <c r="B442" s="44"/>
      <c r="C442" s="45"/>
      <c r="D442" s="43"/>
      <c r="E442" s="47"/>
      <c r="F442" s="46" t="s">
        <v>351</v>
      </c>
      <c r="G442" s="49" t="str">
        <f>VLOOKUP(F442,'[1]DM hoa chat goc'!$B$3:$L$895,2,FALSE)</f>
        <v>Màng bao PVC (Wrap PVC)</v>
      </c>
      <c r="H442" s="50">
        <f>VLOOKUP(F442,'[1]DM hoa chat goc'!$B$3:$L$895,4,FALSE)</f>
        <v>0</v>
      </c>
      <c r="I442" s="51">
        <f>VLOOKUP(F442,'[1]DM hoa chat goc'!$B$3:$L$895,6,FALSE)</f>
        <v>0</v>
      </c>
      <c r="J442" s="50" t="str">
        <f>IF(VLOOKUP(F442,'[1]DM hoa chat goc'!$B$3:$L$895,9,FALSE)="Lit","ml",IF(VLOOKUP(F442,'[1]DM hoa chat goc'!$B$3:$L$895,9,FALSE)="Kg","g",VLOOKUP(F442,'[1]DM hoa chat goc'!$B$3:$L$895,9,FALSE)))</f>
        <v>Cuộn</v>
      </c>
      <c r="K442" s="73">
        <v>3</v>
      </c>
      <c r="L442" s="52"/>
      <c r="M442" s="47"/>
    </row>
    <row r="443" spans="1:13" s="7" customFormat="1" ht="16.5">
      <c r="A443" s="43"/>
      <c r="B443" s="44"/>
      <c r="C443" s="45"/>
      <c r="D443" s="43"/>
      <c r="E443" s="47"/>
      <c r="F443" s="46" t="s">
        <v>359</v>
      </c>
      <c r="G443" s="49" t="str">
        <f>VLOOKUP(F443,'[1]DM hoa chat goc'!$B$3:$L$895,2,FALSE)</f>
        <v>Carrageenan</v>
      </c>
      <c r="H443" s="50" t="str">
        <f>VLOOKUP(F443,'[1]DM hoa chat goc'!$B$3:$L$895,4,FALSE)</f>
        <v>TQ</v>
      </c>
      <c r="I443" s="51" t="str">
        <f>VLOOKUP(F443,'[1]DM hoa chat goc'!$B$3:$L$895,6,FALSE)</f>
        <v>Chai 100 (g)</v>
      </c>
      <c r="J443" s="50" t="str">
        <f>IF(VLOOKUP(F443,'[1]DM hoa chat goc'!$B$3:$L$895,9,FALSE)="Lit","ml",IF(VLOOKUP(F443,'[1]DM hoa chat goc'!$B$3:$L$895,9,FALSE)="Kg","g",VLOOKUP(F443,'[1]DM hoa chat goc'!$B$3:$L$895,9,FALSE)))</f>
        <v>g</v>
      </c>
      <c r="K443" s="73">
        <v>50</v>
      </c>
      <c r="L443" s="52"/>
      <c r="M443" s="47"/>
    </row>
    <row r="444" spans="1:13" s="7" customFormat="1" ht="40.5" customHeight="1">
      <c r="A444" s="43">
        <v>79</v>
      </c>
      <c r="B444" s="44" t="s">
        <v>360</v>
      </c>
      <c r="C444" s="45" t="s">
        <v>361</v>
      </c>
      <c r="D444" s="43">
        <v>2005150285</v>
      </c>
      <c r="E444" s="57" t="s">
        <v>236</v>
      </c>
      <c r="F444" s="48" t="s">
        <v>350</v>
      </c>
      <c r="G444" s="49" t="str">
        <f>VLOOKUP(F444,'[1]DM hoa chat goc'!$B$3:$L$895,2,FALSE)</f>
        <v>Giấy Aluminum</v>
      </c>
      <c r="H444" s="50" t="str">
        <f>VLOOKUP(F444,'[1]DM hoa chat goc'!$B$3:$L$895,4,FALSE)</f>
        <v>USA</v>
      </c>
      <c r="I444" s="51">
        <f>VLOOKUP(F444,'[1]DM hoa chat goc'!$B$3:$L$895,6,FALSE)</f>
        <v>0</v>
      </c>
      <c r="J444" s="50" t="str">
        <f>IF(VLOOKUP(F444,'[1]DM hoa chat goc'!$B$3:$L$895,9,FALSE)="Lit","ml",IF(VLOOKUP(F444,'[1]DM hoa chat goc'!$B$3:$L$895,9,FALSE)="Kg","g",VLOOKUP(F444,'[1]DM hoa chat goc'!$B$3:$L$895,9,FALSE)))</f>
        <v>Cuộn</v>
      </c>
      <c r="K444" s="73">
        <v>5</v>
      </c>
      <c r="L444" s="52" t="s">
        <v>362</v>
      </c>
      <c r="M444" s="47"/>
    </row>
    <row r="445" spans="1:13" s="7" customFormat="1" ht="27">
      <c r="A445" s="43"/>
      <c r="B445" s="44"/>
      <c r="C445" s="45"/>
      <c r="D445" s="43"/>
      <c r="E445" s="47"/>
      <c r="F445" s="48" t="s">
        <v>54</v>
      </c>
      <c r="G445" s="49" t="str">
        <f>VLOOKUP(F445,'[1]DM hoa chat goc'!$B$3:$L$895,2,FALSE)</f>
        <v>Giấy lọc băng xanh phi 12cm</v>
      </c>
      <c r="H445" s="50" t="str">
        <f>VLOOKUP(F445,'[1]DM hoa chat goc'!$B$3:$L$895,4,FALSE)</f>
        <v>TQ</v>
      </c>
      <c r="I445" s="51" t="str">
        <f>VLOOKUP(F445,'[1]DM hoa chat goc'!$B$3:$L$895,6,FALSE)</f>
        <v>Đường kính 12cm</v>
      </c>
      <c r="J445" s="50" t="str">
        <f>IF(VLOOKUP(F445,'[1]DM hoa chat goc'!$B$3:$L$895,9,FALSE)="Lit","ml",IF(VLOOKUP(F445,'[1]DM hoa chat goc'!$B$3:$L$895,9,FALSE)="Kg","g",VLOOKUP(F445,'[1]DM hoa chat goc'!$B$3:$L$895,9,FALSE)))</f>
        <v>Hộp</v>
      </c>
      <c r="K445" s="73">
        <v>2</v>
      </c>
      <c r="L445" s="52"/>
      <c r="M445" s="47"/>
    </row>
    <row r="446" spans="1:13" s="7" customFormat="1" ht="16.5">
      <c r="A446" s="43"/>
      <c r="B446" s="44"/>
      <c r="C446" s="45"/>
      <c r="D446" s="43"/>
      <c r="E446" s="47"/>
      <c r="F446" s="46" t="s">
        <v>84</v>
      </c>
      <c r="G446" s="49" t="str">
        <f>VLOOKUP(F446,'[1]DM hoa chat goc'!$B$3:$L$895,2,FALSE)</f>
        <v>Gelatin thực phẩm</v>
      </c>
      <c r="H446" s="50" t="str">
        <f>VLOOKUP(F446,'[1]DM hoa chat goc'!$B$3:$L$895,4,FALSE)</f>
        <v>VN</v>
      </c>
      <c r="I446" s="51">
        <f>VLOOKUP(F446,'[1]DM hoa chat goc'!$B$3:$L$895,6,FALSE)</f>
        <v>0</v>
      </c>
      <c r="J446" s="50" t="str">
        <f>IF(VLOOKUP(F446,'[1]DM hoa chat goc'!$B$3:$L$895,9,FALSE)="Lit","ml",IF(VLOOKUP(F446,'[1]DM hoa chat goc'!$B$3:$L$895,9,FALSE)="Kg","g",VLOOKUP(F446,'[1]DM hoa chat goc'!$B$3:$L$895,9,FALSE)))</f>
        <v>g</v>
      </c>
      <c r="K446" s="73">
        <v>40</v>
      </c>
      <c r="L446" s="52"/>
      <c r="M446" s="47"/>
    </row>
    <row r="447" spans="1:13" s="7" customFormat="1" ht="16.5">
      <c r="A447" s="43"/>
      <c r="B447" s="44"/>
      <c r="C447" s="45"/>
      <c r="D447" s="43"/>
      <c r="E447" s="47"/>
      <c r="F447" s="46" t="s">
        <v>57</v>
      </c>
      <c r="G447" s="49" t="str">
        <f>VLOOKUP(F447,'[1]DM hoa chat goc'!$B$3:$L$895,2,FALSE)</f>
        <v>Giấy pH</v>
      </c>
      <c r="H447" s="50" t="str">
        <f>VLOOKUP(F447,'[1]DM hoa chat goc'!$B$3:$L$895,4,FALSE)</f>
        <v>TQ</v>
      </c>
      <c r="I447" s="51">
        <f>VLOOKUP(F447,'[1]DM hoa chat goc'!$B$3:$L$895,6,FALSE)</f>
        <v>0</v>
      </c>
      <c r="J447" s="50" t="str">
        <f>IF(VLOOKUP(F447,'[1]DM hoa chat goc'!$B$3:$L$895,9,FALSE)="Lit","ml",IF(VLOOKUP(F447,'[1]DM hoa chat goc'!$B$3:$L$895,9,FALSE)="Kg","g",VLOOKUP(F447,'[1]DM hoa chat goc'!$B$3:$L$895,9,FALSE)))</f>
        <v>Tép</v>
      </c>
      <c r="K447" s="73">
        <v>5</v>
      </c>
      <c r="L447" s="52"/>
      <c r="M447" s="47"/>
    </row>
    <row r="448" spans="1:13" s="7" customFormat="1" ht="16.5">
      <c r="A448" s="43"/>
      <c r="B448" s="44"/>
      <c r="C448" s="45"/>
      <c r="D448" s="43"/>
      <c r="E448" s="47"/>
      <c r="F448" s="46" t="s">
        <v>356</v>
      </c>
      <c r="G448" s="49" t="str">
        <f>VLOOKUP(F448,'[1]DM hoa chat goc'!$B$3:$L$895,2,FALSE)</f>
        <v>Giấy tẩm nghệ</v>
      </c>
      <c r="H448" s="50" t="str">
        <f>VLOOKUP(F448,'[1]DM hoa chat goc'!$B$3:$L$895,4,FALSE)</f>
        <v>TQ</v>
      </c>
      <c r="I448" s="51">
        <f>VLOOKUP(F448,'[1]DM hoa chat goc'!$B$3:$L$895,6,FALSE)</f>
        <v>0</v>
      </c>
      <c r="J448" s="50" t="str">
        <f>IF(VLOOKUP(F448,'[1]DM hoa chat goc'!$B$3:$L$895,9,FALSE)="Lit","ml",IF(VLOOKUP(F448,'[1]DM hoa chat goc'!$B$3:$L$895,9,FALSE)="Kg","g",VLOOKUP(F448,'[1]DM hoa chat goc'!$B$3:$L$895,9,FALSE)))</f>
        <v>Hộp</v>
      </c>
      <c r="K448" s="73">
        <v>2</v>
      </c>
      <c r="L448" s="52"/>
      <c r="M448" s="47"/>
    </row>
    <row r="449" spans="1:13" s="7" customFormat="1" ht="27">
      <c r="A449" s="43">
        <v>80</v>
      </c>
      <c r="B449" s="44" t="s">
        <v>363</v>
      </c>
      <c r="C449" s="45" t="s">
        <v>248</v>
      </c>
      <c r="D449" s="43">
        <v>2005150122</v>
      </c>
      <c r="E449" s="57" t="s">
        <v>354</v>
      </c>
      <c r="F449" s="48" t="s">
        <v>350</v>
      </c>
      <c r="G449" s="49" t="str">
        <f>VLOOKUP(F449,'[1]DM hoa chat goc'!$B$3:$L$895,2,FALSE)</f>
        <v>Giấy Aluminum</v>
      </c>
      <c r="H449" s="50" t="str">
        <f>VLOOKUP(F449,'[1]DM hoa chat goc'!$B$3:$L$895,4,FALSE)</f>
        <v>USA</v>
      </c>
      <c r="I449" s="51">
        <f>VLOOKUP(F449,'[1]DM hoa chat goc'!$B$3:$L$895,6,FALSE)</f>
        <v>0</v>
      </c>
      <c r="J449" s="50" t="str">
        <f>IF(VLOOKUP(F449,'[1]DM hoa chat goc'!$B$3:$L$895,9,FALSE)="Lit","ml",IF(VLOOKUP(F449,'[1]DM hoa chat goc'!$B$3:$L$895,9,FALSE)="Kg","g",VLOOKUP(F449,'[1]DM hoa chat goc'!$B$3:$L$895,9,FALSE)))</f>
        <v>Cuộn</v>
      </c>
      <c r="K449" s="73">
        <v>3</v>
      </c>
      <c r="L449" s="52" t="s">
        <v>355</v>
      </c>
      <c r="M449" s="47"/>
    </row>
    <row r="450" spans="1:13" s="7" customFormat="1" ht="16.5">
      <c r="A450" s="43"/>
      <c r="B450" s="44"/>
      <c r="C450" s="45"/>
      <c r="D450" s="43"/>
      <c r="E450" s="47"/>
      <c r="F450" s="48" t="s">
        <v>45</v>
      </c>
      <c r="G450" s="49" t="str">
        <f>VLOOKUP(F450,'[1]DM hoa chat goc'!$B$3:$L$895,2,FALSE)</f>
        <v>Ascorbic acid</v>
      </c>
      <c r="H450" s="50" t="str">
        <f>VLOOKUP(F450,'[1]DM hoa chat goc'!$B$3:$L$895,4,FALSE)</f>
        <v>TQ</v>
      </c>
      <c r="I450" s="51" t="str">
        <f>VLOOKUP(F450,'[1]DM hoa chat goc'!$B$3:$L$895,6,FALSE)</f>
        <v>Chai 250 (g)</v>
      </c>
      <c r="J450" s="50" t="str">
        <f>IF(VLOOKUP(F450,'[1]DM hoa chat goc'!$B$3:$L$895,9,FALSE)="Lit","ml",IF(VLOOKUP(F450,'[1]DM hoa chat goc'!$B$3:$L$895,9,FALSE)="Kg","g",VLOOKUP(F450,'[1]DM hoa chat goc'!$B$3:$L$895,9,FALSE)))</f>
        <v>g</v>
      </c>
      <c r="K450" s="73">
        <v>50</v>
      </c>
      <c r="L450" s="52"/>
      <c r="M450" s="47"/>
    </row>
    <row r="451" spans="1:13" s="7" customFormat="1" ht="16.5">
      <c r="A451" s="43"/>
      <c r="B451" s="44"/>
      <c r="C451" s="45"/>
      <c r="D451" s="43"/>
      <c r="E451" s="47"/>
      <c r="F451" s="46" t="s">
        <v>82</v>
      </c>
      <c r="G451" s="49" t="str">
        <f>VLOOKUP(F451,'[1]DM hoa chat goc'!$B$3:$L$895,2,FALSE)</f>
        <v>Lecithin</v>
      </c>
      <c r="H451" s="50">
        <f>VLOOKUP(F451,'[1]DM hoa chat goc'!$B$3:$L$895,4,FALSE)</f>
        <v>0</v>
      </c>
      <c r="I451" s="51">
        <f>VLOOKUP(F451,'[1]DM hoa chat goc'!$B$3:$L$895,6,FALSE)</f>
        <v>0</v>
      </c>
      <c r="J451" s="50" t="str">
        <f>IF(VLOOKUP(F451,'[1]DM hoa chat goc'!$B$3:$L$895,9,FALSE)="Lit","ml",IF(VLOOKUP(F451,'[1]DM hoa chat goc'!$B$3:$L$895,9,FALSE)="Kg","g",VLOOKUP(F451,'[1]DM hoa chat goc'!$B$3:$L$895,9,FALSE)))</f>
        <v>g</v>
      </c>
      <c r="K451" s="73">
        <v>40</v>
      </c>
      <c r="L451" s="52"/>
      <c r="M451" s="47"/>
    </row>
    <row r="452" spans="1:13" s="7" customFormat="1" ht="27">
      <c r="A452" s="43"/>
      <c r="B452" s="44"/>
      <c r="C452" s="45"/>
      <c r="D452" s="43"/>
      <c r="E452" s="47"/>
      <c r="F452" s="46" t="s">
        <v>80</v>
      </c>
      <c r="G452" s="49" t="str">
        <f>VLOOKUP(F452,'[1]DM hoa chat goc'!$B$3:$L$895,2,FALSE)</f>
        <v>Ống giấy chiết chất béo cho Soxhlet</v>
      </c>
      <c r="H452" s="50">
        <f>VLOOKUP(F452,'[1]DM hoa chat goc'!$B$3:$L$895,4,FALSE)</f>
        <v>0</v>
      </c>
      <c r="I452" s="51">
        <f>VLOOKUP(F452,'[1]DM hoa chat goc'!$B$3:$L$895,6,FALSE)</f>
        <v>0</v>
      </c>
      <c r="J452" s="50" t="str">
        <f>IF(VLOOKUP(F452,'[1]DM hoa chat goc'!$B$3:$L$895,9,FALSE)="Lit","ml",IF(VLOOKUP(F452,'[1]DM hoa chat goc'!$B$3:$L$895,9,FALSE)="Kg","g",VLOOKUP(F452,'[1]DM hoa chat goc'!$B$3:$L$895,9,FALSE)))</f>
        <v>cái</v>
      </c>
      <c r="K452" s="73">
        <v>5</v>
      </c>
      <c r="L452" s="52"/>
      <c r="M452" s="47"/>
    </row>
    <row r="453" spans="1:13" s="7" customFormat="1" ht="16.5">
      <c r="A453" s="43"/>
      <c r="B453" s="44"/>
      <c r="C453" s="45"/>
      <c r="D453" s="43"/>
      <c r="E453" s="47"/>
      <c r="F453" s="46" t="s">
        <v>81</v>
      </c>
      <c r="G453" s="49" t="str">
        <f>VLOOKUP(F453,'[1]DM hoa chat goc'!$B$3:$L$895,2,FALSE)</f>
        <v>NaOH</v>
      </c>
      <c r="H453" s="50" t="str">
        <f>VLOOKUP(F453,'[1]DM hoa chat goc'!$B$3:$L$895,4,FALSE)</f>
        <v>Merck </v>
      </c>
      <c r="I453" s="51">
        <f>VLOOKUP(F453,'[1]DM hoa chat goc'!$B$3:$L$895,6,FALSE)</f>
        <v>0</v>
      </c>
      <c r="J453" s="50" t="str">
        <f>IF(VLOOKUP(F453,'[1]DM hoa chat goc'!$B$3:$L$895,9,FALSE)="Lit","ml",IF(VLOOKUP(F453,'[1]DM hoa chat goc'!$B$3:$L$895,9,FALSE)="Kg","g",VLOOKUP(F453,'[1]DM hoa chat goc'!$B$3:$L$895,9,FALSE)))</f>
        <v>g</v>
      </c>
      <c r="K453" s="73">
        <v>40</v>
      </c>
      <c r="L453" s="52"/>
      <c r="M453" s="47"/>
    </row>
    <row r="454" spans="1:13" s="7" customFormat="1" ht="27">
      <c r="A454" s="43"/>
      <c r="B454" s="44"/>
      <c r="C454" s="45"/>
      <c r="D454" s="43"/>
      <c r="E454" s="47"/>
      <c r="F454" s="48" t="s">
        <v>36</v>
      </c>
      <c r="G454" s="49" t="str">
        <f>VLOOKUP(F454,'[1]DM hoa chat goc'!$B$3:$L$895,2,FALSE)</f>
        <v>Giấy lọc băng vàng phi 11cm</v>
      </c>
      <c r="H454" s="50" t="str">
        <f>VLOOKUP(F454,'[1]DM hoa chat goc'!$B$3:$L$895,4,FALSE)</f>
        <v>TQ</v>
      </c>
      <c r="I454" s="51" t="str">
        <f>VLOOKUP(F454,'[1]DM hoa chat goc'!$B$3:$L$895,6,FALSE)</f>
        <v>Đường kính 11cm</v>
      </c>
      <c r="J454" s="50" t="str">
        <f>IF(VLOOKUP(F454,'[1]DM hoa chat goc'!$B$3:$L$895,9,FALSE)="Lit","ml",IF(VLOOKUP(F454,'[1]DM hoa chat goc'!$B$3:$L$895,9,FALSE)="Kg","g",VLOOKUP(F454,'[1]DM hoa chat goc'!$B$3:$L$895,9,FALSE)))</f>
        <v>Hộp</v>
      </c>
      <c r="K454" s="73">
        <v>1</v>
      </c>
      <c r="L454" s="52"/>
      <c r="M454" s="47"/>
    </row>
    <row r="455" spans="1:13" s="7" customFormat="1" ht="16.5">
      <c r="A455" s="43"/>
      <c r="B455" s="44"/>
      <c r="C455" s="45"/>
      <c r="D455" s="43"/>
      <c r="E455" s="47"/>
      <c r="F455" s="48" t="s">
        <v>196</v>
      </c>
      <c r="G455" s="49" t="str">
        <f>VLOOKUP(F455,'[1]DM hoa chat goc'!$B$3:$L$895,2,FALSE)</f>
        <v>n-Hexane </v>
      </c>
      <c r="H455" s="50" t="str">
        <f>VLOOKUP(F455,'[1]DM hoa chat goc'!$B$3:$L$895,4,FALSE)</f>
        <v>TQ</v>
      </c>
      <c r="I455" s="51">
        <f>VLOOKUP(F455,'[1]DM hoa chat goc'!$B$3:$L$895,6,FALSE)</f>
        <v>0</v>
      </c>
      <c r="J455" s="50" t="str">
        <f>IF(VLOOKUP(F455,'[1]DM hoa chat goc'!$B$3:$L$895,9,FALSE)="Lit","ml",IF(VLOOKUP(F455,'[1]DM hoa chat goc'!$B$3:$L$895,9,FALSE)="Kg","g",VLOOKUP(F455,'[1]DM hoa chat goc'!$B$3:$L$895,9,FALSE)))</f>
        <v>ml</v>
      </c>
      <c r="K455" s="73">
        <v>1000</v>
      </c>
      <c r="L455" s="52"/>
      <c r="M455" s="47"/>
    </row>
    <row r="456" spans="1:13" s="7" customFormat="1" ht="33.75" customHeight="1">
      <c r="A456" s="43">
        <v>81</v>
      </c>
      <c r="B456" s="44" t="s">
        <v>364</v>
      </c>
      <c r="C456" s="45" t="s">
        <v>365</v>
      </c>
      <c r="D456" s="43">
        <v>2005150210</v>
      </c>
      <c r="E456" s="57" t="s">
        <v>236</v>
      </c>
      <c r="F456" s="48" t="s">
        <v>48</v>
      </c>
      <c r="G456" s="49" t="str">
        <f>VLOOKUP(F456,'[1]DM hoa chat goc'!$B$3:$L$895,2,FALSE)</f>
        <v>Hydrochloric acid</v>
      </c>
      <c r="H456" s="50" t="str">
        <f>VLOOKUP(F456,'[1]DM hoa chat goc'!$B$3:$L$895,4,FALSE)</f>
        <v>TQ</v>
      </c>
      <c r="I456" s="51" t="str">
        <f>VLOOKUP(F456,'[1]DM hoa chat goc'!$B$3:$L$895,6,FALSE)</f>
        <v>Chai 500 (ml)</v>
      </c>
      <c r="J456" s="50" t="str">
        <f>IF(VLOOKUP(F456,'[1]DM hoa chat goc'!$B$3:$L$895,9,FALSE)="Lit","ml",IF(VLOOKUP(F456,'[1]DM hoa chat goc'!$B$3:$L$895,9,FALSE)="Kg","g",VLOOKUP(F456,'[1]DM hoa chat goc'!$B$3:$L$895,9,FALSE)))</f>
        <v>ml</v>
      </c>
      <c r="K456" s="74">
        <v>500</v>
      </c>
      <c r="L456" s="52" t="s">
        <v>362</v>
      </c>
      <c r="M456" s="47"/>
    </row>
    <row r="457" spans="1:13" s="7" customFormat="1" ht="16.5">
      <c r="A457" s="43"/>
      <c r="B457" s="44"/>
      <c r="C457" s="45"/>
      <c r="D457" s="43"/>
      <c r="E457" s="47"/>
      <c r="F457" s="48" t="s">
        <v>46</v>
      </c>
      <c r="G457" s="49" t="str">
        <f>VLOOKUP(F457,'[1]DM hoa chat goc'!$B$3:$L$895,2,FALSE)</f>
        <v>Sodium hydroxide </v>
      </c>
      <c r="H457" s="50" t="str">
        <f>VLOOKUP(F457,'[1]DM hoa chat goc'!$B$3:$L$895,4,FALSE)</f>
        <v>TQ</v>
      </c>
      <c r="I457" s="51" t="str">
        <f>VLOOKUP(F457,'[1]DM hoa chat goc'!$B$3:$L$895,6,FALSE)</f>
        <v>Chai 500 (g)</v>
      </c>
      <c r="J457" s="50" t="str">
        <f>IF(VLOOKUP(F457,'[1]DM hoa chat goc'!$B$3:$L$895,9,FALSE)="Lit","ml",IF(VLOOKUP(F457,'[1]DM hoa chat goc'!$B$3:$L$895,9,FALSE)="Kg","g",VLOOKUP(F457,'[1]DM hoa chat goc'!$B$3:$L$895,9,FALSE)))</f>
        <v>g</v>
      </c>
      <c r="K457" s="74">
        <v>500</v>
      </c>
      <c r="L457" s="52"/>
      <c r="M457" s="47"/>
    </row>
    <row r="458" spans="1:13" s="7" customFormat="1" ht="16.5">
      <c r="A458" s="43"/>
      <c r="B458" s="44"/>
      <c r="C458" s="45"/>
      <c r="D458" s="43"/>
      <c r="E458" s="47"/>
      <c r="F458" s="48" t="s">
        <v>123</v>
      </c>
      <c r="G458" s="49" t="str">
        <f>VLOOKUP(F458,'[1]DM hoa chat goc'!$B$3:$L$895,2,FALSE)</f>
        <v>Potassium sodium tartrate </v>
      </c>
      <c r="H458" s="50" t="str">
        <f>VLOOKUP(F458,'[1]DM hoa chat goc'!$B$3:$L$895,4,FALSE)</f>
        <v>TQ</v>
      </c>
      <c r="I458" s="51">
        <f>VLOOKUP(F458,'[1]DM hoa chat goc'!$B$3:$L$895,6,FALSE)</f>
        <v>0</v>
      </c>
      <c r="J458" s="50" t="str">
        <f>IF(VLOOKUP(F458,'[1]DM hoa chat goc'!$B$3:$L$895,9,FALSE)="Lit","ml",IF(VLOOKUP(F458,'[1]DM hoa chat goc'!$B$3:$L$895,9,FALSE)="Kg","g",VLOOKUP(F458,'[1]DM hoa chat goc'!$B$3:$L$895,9,FALSE)))</f>
        <v>g</v>
      </c>
      <c r="K458" s="74">
        <v>500</v>
      </c>
      <c r="L458" s="52"/>
      <c r="M458" s="47"/>
    </row>
    <row r="459" spans="1:13" s="7" customFormat="1" ht="16.5">
      <c r="A459" s="43"/>
      <c r="B459" s="44"/>
      <c r="C459" s="45"/>
      <c r="D459" s="43"/>
      <c r="E459" s="47"/>
      <c r="F459" s="48" t="s">
        <v>41</v>
      </c>
      <c r="G459" s="49" t="str">
        <f>VLOOKUP(F459,'[1]DM hoa chat goc'!$B$3:$L$895,2,FALSE)</f>
        <v>Percloride acid</v>
      </c>
      <c r="H459" s="50" t="str">
        <f>VLOOKUP(F459,'[1]DM hoa chat goc'!$B$3:$L$895,4,FALSE)</f>
        <v>TQ</v>
      </c>
      <c r="I459" s="51">
        <f>VLOOKUP(F459,'[1]DM hoa chat goc'!$B$3:$L$895,6,FALSE)</f>
        <v>0</v>
      </c>
      <c r="J459" s="50" t="str">
        <f>IF(VLOOKUP(F459,'[1]DM hoa chat goc'!$B$3:$L$895,9,FALSE)="Lit","ml",IF(VLOOKUP(F459,'[1]DM hoa chat goc'!$B$3:$L$895,9,FALSE)="Kg","g",VLOOKUP(F459,'[1]DM hoa chat goc'!$B$3:$L$895,9,FALSE)))</f>
        <v>ml</v>
      </c>
      <c r="K459" s="74">
        <v>200</v>
      </c>
      <c r="L459" s="52"/>
      <c r="M459" s="47"/>
    </row>
    <row r="460" spans="1:13" s="7" customFormat="1" ht="16.5">
      <c r="A460" s="43"/>
      <c r="B460" s="44"/>
      <c r="C460" s="45"/>
      <c r="D460" s="43"/>
      <c r="E460" s="47"/>
      <c r="F460" s="48" t="s">
        <v>366</v>
      </c>
      <c r="G460" s="49" t="str">
        <f>VLOOKUP(F460,'[1]DM hoa chat goc'!$B$3:$L$895,2,FALSE)</f>
        <v>Hydroperoxide</v>
      </c>
      <c r="H460" s="50" t="str">
        <f>VLOOKUP(F460,'[1]DM hoa chat goc'!$B$3:$L$895,4,FALSE)</f>
        <v>TQ</v>
      </c>
      <c r="I460" s="51">
        <f>VLOOKUP(F460,'[1]DM hoa chat goc'!$B$3:$L$895,6,FALSE)</f>
        <v>0</v>
      </c>
      <c r="J460" s="50" t="str">
        <f>IF(VLOOKUP(F460,'[1]DM hoa chat goc'!$B$3:$L$895,9,FALSE)="Lit","ml",IF(VLOOKUP(F460,'[1]DM hoa chat goc'!$B$3:$L$895,9,FALSE)="Kg","g",VLOOKUP(F460,'[1]DM hoa chat goc'!$B$3:$L$895,9,FALSE)))</f>
        <v>ml</v>
      </c>
      <c r="K460" s="74">
        <v>500</v>
      </c>
      <c r="L460" s="52"/>
      <c r="M460" s="47"/>
    </row>
    <row r="461" spans="1:13" s="7" customFormat="1" ht="16.5">
      <c r="A461" s="43"/>
      <c r="B461" s="44"/>
      <c r="C461" s="45"/>
      <c r="D461" s="43"/>
      <c r="E461" s="47"/>
      <c r="F461" s="48" t="s">
        <v>52</v>
      </c>
      <c r="G461" s="49" t="str">
        <f>VLOOKUP(F461,'[1]DM hoa chat goc'!$B$3:$L$895,2,FALSE)</f>
        <v>Sulfuric acid</v>
      </c>
      <c r="H461" s="50" t="str">
        <f>VLOOKUP(F461,'[1]DM hoa chat goc'!$B$3:$L$895,4,FALSE)</f>
        <v>TQ</v>
      </c>
      <c r="I461" s="51" t="str">
        <f>VLOOKUP(F461,'[1]DM hoa chat goc'!$B$3:$L$895,6,FALSE)</f>
        <v>Chai 500 (ml)</v>
      </c>
      <c r="J461" s="50" t="str">
        <f>IF(VLOOKUP(F461,'[1]DM hoa chat goc'!$B$3:$L$895,9,FALSE)="Lit","ml",IF(VLOOKUP(F461,'[1]DM hoa chat goc'!$B$3:$L$895,9,FALSE)="Kg","g",VLOOKUP(F461,'[1]DM hoa chat goc'!$B$3:$L$895,9,FALSE)))</f>
        <v>ml</v>
      </c>
      <c r="K461" s="73">
        <v>500</v>
      </c>
      <c r="L461" s="52"/>
      <c r="M461" s="47"/>
    </row>
    <row r="462" spans="1:13" s="7" customFormat="1" ht="16.5">
      <c r="A462" s="43"/>
      <c r="B462" s="44"/>
      <c r="C462" s="45"/>
      <c r="D462" s="43"/>
      <c r="E462" s="47"/>
      <c r="F462" s="48" t="s">
        <v>108</v>
      </c>
      <c r="G462" s="49" t="str">
        <f>VLOOKUP(F462,'[1]DM hoa chat goc'!$B$3:$L$895,2,FALSE)</f>
        <v>Phenolphtalein (PP)</v>
      </c>
      <c r="H462" s="50" t="str">
        <f>VLOOKUP(F462,'[1]DM hoa chat goc'!$B$3:$L$895,4,FALSE)</f>
        <v>TQ </v>
      </c>
      <c r="I462" s="51" t="str">
        <f>VLOOKUP(F462,'[1]DM hoa chat goc'!$B$3:$L$895,6,FALSE)</f>
        <v>Chai 25 (g)</v>
      </c>
      <c r="J462" s="50" t="str">
        <f>IF(VLOOKUP(F462,'[1]DM hoa chat goc'!$B$3:$L$895,9,FALSE)="Lit","ml",IF(VLOOKUP(F462,'[1]DM hoa chat goc'!$B$3:$L$895,9,FALSE)="Kg","g",VLOOKUP(F462,'[1]DM hoa chat goc'!$B$3:$L$895,9,FALSE)))</f>
        <v>g</v>
      </c>
      <c r="K462" s="73">
        <v>100</v>
      </c>
      <c r="L462" s="52"/>
      <c r="M462" s="47"/>
    </row>
    <row r="463" spans="1:13" s="7" customFormat="1" ht="54.75" customHeight="1">
      <c r="A463" s="43">
        <v>82</v>
      </c>
      <c r="B463" s="44" t="s">
        <v>302</v>
      </c>
      <c r="C463" s="45" t="s">
        <v>367</v>
      </c>
      <c r="D463" s="43">
        <v>2022150059</v>
      </c>
      <c r="E463" s="57" t="s">
        <v>327</v>
      </c>
      <c r="F463" s="48" t="s">
        <v>368</v>
      </c>
      <c r="G463" s="49" t="str">
        <f>VLOOKUP(F463,'[1]DM hoa chat goc'!$B$3:$L$895,2,FALSE)</f>
        <v>Potassium fericyanide</v>
      </c>
      <c r="H463" s="50">
        <f>VLOOKUP(F463,'[1]DM hoa chat goc'!$B$3:$L$895,4,FALSE)</f>
        <v>0</v>
      </c>
      <c r="I463" s="51">
        <f>VLOOKUP(F463,'[1]DM hoa chat goc'!$B$3:$L$895,6,FALSE)</f>
        <v>0</v>
      </c>
      <c r="J463" s="50" t="str">
        <f>IF(VLOOKUP(F463,'[1]DM hoa chat goc'!$B$3:$L$895,9,FALSE)="Lit","ml",IF(VLOOKUP(F463,'[1]DM hoa chat goc'!$B$3:$L$895,9,FALSE)="Kg","g",VLOOKUP(F463,'[1]DM hoa chat goc'!$B$3:$L$895,9,FALSE)))</f>
        <v>g</v>
      </c>
      <c r="K463" s="74">
        <v>25</v>
      </c>
      <c r="L463" s="52" t="s">
        <v>221</v>
      </c>
      <c r="M463" s="47"/>
    </row>
    <row r="464" spans="1:13" s="7" customFormat="1" ht="16.5">
      <c r="A464" s="43"/>
      <c r="B464" s="44"/>
      <c r="C464" s="45"/>
      <c r="D464" s="43"/>
      <c r="E464" s="57"/>
      <c r="F464" s="48" t="s">
        <v>136</v>
      </c>
      <c r="G464" s="49" t="str">
        <f>VLOOKUP(F464,'[1]DM hoa chat goc'!$B$3:$L$895,2,FALSE)</f>
        <v>Methyl blue (MB) </v>
      </c>
      <c r="H464" s="50" t="str">
        <f>VLOOKUP(F464,'[1]DM hoa chat goc'!$B$3:$L$895,4,FALSE)</f>
        <v>TQ</v>
      </c>
      <c r="I464" s="51" t="str">
        <f>VLOOKUP(F464,'[1]DM hoa chat goc'!$B$3:$L$895,6,FALSE)</f>
        <v>Chai 25 (g)</v>
      </c>
      <c r="J464" s="50" t="str">
        <f>IF(VLOOKUP(F464,'[1]DM hoa chat goc'!$B$3:$L$895,9,FALSE)="Lit","ml",IF(VLOOKUP(F464,'[1]DM hoa chat goc'!$B$3:$L$895,9,FALSE)="Kg","g",VLOOKUP(F464,'[1]DM hoa chat goc'!$B$3:$L$895,9,FALSE)))</f>
        <v>g</v>
      </c>
      <c r="K464" s="73">
        <v>10</v>
      </c>
      <c r="L464" s="52"/>
      <c r="M464" s="47"/>
    </row>
    <row r="465" spans="1:13" s="7" customFormat="1" ht="16.5">
      <c r="A465" s="43"/>
      <c r="B465" s="44"/>
      <c r="C465" s="45"/>
      <c r="D465" s="43"/>
      <c r="E465" s="57"/>
      <c r="F465" s="48" t="s">
        <v>19</v>
      </c>
      <c r="G465" s="49" t="str">
        <f>VLOOKUP(F465,'[1]DM hoa chat goc'!$B$3:$L$895,2,FALSE)</f>
        <v>Nước cất 2 lần</v>
      </c>
      <c r="H465" s="50" t="str">
        <f>VLOOKUP(F465,'[1]DM hoa chat goc'!$B$3:$L$895,4,FALSE)</f>
        <v>PTN</v>
      </c>
      <c r="I465" s="51">
        <f>VLOOKUP(F465,'[1]DM hoa chat goc'!$B$3:$L$895,6,FALSE)</f>
        <v>0</v>
      </c>
      <c r="J465" s="50" t="str">
        <f>IF(VLOOKUP(F465,'[1]DM hoa chat goc'!$B$3:$L$895,9,FALSE)="Lit","ml",IF(VLOOKUP(F465,'[1]DM hoa chat goc'!$B$3:$L$895,9,FALSE)="Kg","g",VLOOKUP(F465,'[1]DM hoa chat goc'!$B$3:$L$895,9,FALSE)))</f>
        <v>ml</v>
      </c>
      <c r="K465" s="73">
        <v>5000</v>
      </c>
      <c r="L465" s="52"/>
      <c r="M465" s="47"/>
    </row>
    <row r="466" spans="1:13" s="7" customFormat="1" ht="16.5">
      <c r="A466" s="43"/>
      <c r="B466" s="44"/>
      <c r="C466" s="45"/>
      <c r="D466" s="43"/>
      <c r="E466" s="57"/>
      <c r="F466" s="48" t="s">
        <v>217</v>
      </c>
      <c r="G466" s="49" t="str">
        <f>VLOOKUP(F466,'[1]DM hoa chat goc'!$B$3:$L$895,2,FALSE)</f>
        <v>Ống chuẩn Acid sulfuric</v>
      </c>
      <c r="H466" s="50">
        <f>VLOOKUP(F466,'[1]DM hoa chat goc'!$B$3:$L$895,4,FALSE)</f>
        <v>0</v>
      </c>
      <c r="I466" s="51">
        <f>VLOOKUP(F466,'[1]DM hoa chat goc'!$B$3:$L$895,6,FALSE)</f>
        <v>0</v>
      </c>
      <c r="J466" s="50" t="str">
        <f>IF(VLOOKUP(F466,'[1]DM hoa chat goc'!$B$3:$L$895,9,FALSE)="Lit","ml",IF(VLOOKUP(F466,'[1]DM hoa chat goc'!$B$3:$L$895,9,FALSE)="Kg","g",VLOOKUP(F466,'[1]DM hoa chat goc'!$B$3:$L$895,9,FALSE)))</f>
        <v>Ống</v>
      </c>
      <c r="K466" s="73">
        <v>2</v>
      </c>
      <c r="L466" s="52"/>
      <c r="M466" s="47"/>
    </row>
    <row r="467" spans="1:13" s="7" customFormat="1" ht="16.5">
      <c r="A467" s="43"/>
      <c r="B467" s="44"/>
      <c r="C467" s="45"/>
      <c r="D467" s="43"/>
      <c r="E467" s="57"/>
      <c r="F467" s="48" t="s">
        <v>369</v>
      </c>
      <c r="G467" s="49" t="str">
        <f>VLOOKUP(F467,'[1]DM hoa chat goc'!$B$3:$L$895,2,FALSE)</f>
        <v>Phosphoric acid</v>
      </c>
      <c r="H467" s="50" t="str">
        <f>VLOOKUP(F467,'[1]DM hoa chat goc'!$B$3:$L$895,4,FALSE)</f>
        <v>TQ</v>
      </c>
      <c r="I467" s="51" t="str">
        <f>VLOOKUP(F467,'[1]DM hoa chat goc'!$B$3:$L$895,6,FALSE)</f>
        <v>Chai 500 (ml)</v>
      </c>
      <c r="J467" s="50" t="str">
        <f>IF(VLOOKUP(F467,'[1]DM hoa chat goc'!$B$3:$L$895,9,FALSE)="Lit","ml",IF(VLOOKUP(F467,'[1]DM hoa chat goc'!$B$3:$L$895,9,FALSE)="Kg","g",VLOOKUP(F467,'[1]DM hoa chat goc'!$B$3:$L$895,9,FALSE)))</f>
        <v>ml</v>
      </c>
      <c r="K467" s="73">
        <v>250</v>
      </c>
      <c r="L467" s="52"/>
      <c r="M467" s="47"/>
    </row>
    <row r="468" spans="1:13" s="7" customFormat="1" ht="27">
      <c r="A468" s="43"/>
      <c r="B468" s="44"/>
      <c r="C468" s="45"/>
      <c r="D468" s="43"/>
      <c r="E468" s="57"/>
      <c r="F468" s="48" t="s">
        <v>119</v>
      </c>
      <c r="G468" s="49" t="str">
        <f>VLOOKUP(F468,'[1]DM hoa chat goc'!$B$3:$L$895,2,FALSE)</f>
        <v>Ống chuẩn Potassium permanganeseate 0.1N</v>
      </c>
      <c r="H468" s="50" t="str">
        <f>VLOOKUP(F468,'[1]DM hoa chat goc'!$B$3:$L$895,4,FALSE)</f>
        <v>VN</v>
      </c>
      <c r="I468" s="51">
        <f>VLOOKUP(F468,'[1]DM hoa chat goc'!$B$3:$L$895,6,FALSE)</f>
        <v>0</v>
      </c>
      <c r="J468" s="50" t="str">
        <f>IF(VLOOKUP(F468,'[1]DM hoa chat goc'!$B$3:$L$895,9,FALSE)="Lit","ml",IF(VLOOKUP(F468,'[1]DM hoa chat goc'!$B$3:$L$895,9,FALSE)="Kg","g",VLOOKUP(F468,'[1]DM hoa chat goc'!$B$3:$L$895,9,FALSE)))</f>
        <v>Ống</v>
      </c>
      <c r="K468" s="73">
        <v>2</v>
      </c>
      <c r="L468" s="52"/>
      <c r="M468" s="47"/>
    </row>
    <row r="469" spans="1:13" s="7" customFormat="1" ht="16.5">
      <c r="A469" s="43"/>
      <c r="B469" s="44"/>
      <c r="C469" s="45"/>
      <c r="D469" s="43"/>
      <c r="E469" s="57"/>
      <c r="F469" s="48" t="s">
        <v>59</v>
      </c>
      <c r="G469" s="49" t="str">
        <f>VLOOKUP(F469,'[1]DM hoa chat goc'!$B$3:$L$895,2,FALSE)</f>
        <v>Cồn 96%</v>
      </c>
      <c r="H469" s="50">
        <f>VLOOKUP(F469,'[1]DM hoa chat goc'!$B$3:$L$895,4,FALSE)</f>
        <v>0</v>
      </c>
      <c r="I469" s="51">
        <f>VLOOKUP(F469,'[1]DM hoa chat goc'!$B$3:$L$895,6,FALSE)</f>
        <v>0</v>
      </c>
      <c r="J469" s="50" t="str">
        <f>IF(VLOOKUP(F469,'[1]DM hoa chat goc'!$B$3:$L$895,9,FALSE)="Lit","ml",IF(VLOOKUP(F469,'[1]DM hoa chat goc'!$B$3:$L$895,9,FALSE)="Kg","g",VLOOKUP(F469,'[1]DM hoa chat goc'!$B$3:$L$895,9,FALSE)))</f>
        <v>ml</v>
      </c>
      <c r="K469" s="73">
        <v>3000</v>
      </c>
      <c r="L469" s="52"/>
      <c r="M469" s="47"/>
    </row>
    <row r="470" spans="1:13" s="7" customFormat="1" ht="27">
      <c r="A470" s="43"/>
      <c r="B470" s="44"/>
      <c r="C470" s="45"/>
      <c r="D470" s="43"/>
      <c r="E470" s="57"/>
      <c r="F470" s="48" t="s">
        <v>211</v>
      </c>
      <c r="G470" s="49" t="str">
        <f>VLOOKUP(F470,'[1]DM hoa chat goc'!$B$3:$L$895,2,FALSE)</f>
        <v>Ống chuẩn Sodium hydroxide 0.1N </v>
      </c>
      <c r="H470" s="50" t="str">
        <f>VLOOKUP(F470,'[1]DM hoa chat goc'!$B$3:$L$895,4,FALSE)</f>
        <v>VN</v>
      </c>
      <c r="I470" s="51">
        <f>VLOOKUP(F470,'[1]DM hoa chat goc'!$B$3:$L$895,6,FALSE)</f>
        <v>0</v>
      </c>
      <c r="J470" s="50" t="str">
        <f>IF(VLOOKUP(F470,'[1]DM hoa chat goc'!$B$3:$L$895,9,FALSE)="Lit","ml",IF(VLOOKUP(F470,'[1]DM hoa chat goc'!$B$3:$L$895,9,FALSE)="Kg","g",VLOOKUP(F470,'[1]DM hoa chat goc'!$B$3:$L$895,9,FALSE)))</f>
        <v>Ống</v>
      </c>
      <c r="K470" s="73">
        <v>2</v>
      </c>
      <c r="L470" s="52"/>
      <c r="M470" s="47"/>
    </row>
    <row r="471" spans="1:13" s="7" customFormat="1" ht="16.5">
      <c r="A471" s="43"/>
      <c r="B471" s="44"/>
      <c r="C471" s="45"/>
      <c r="D471" s="43"/>
      <c r="E471" s="57"/>
      <c r="F471" s="48" t="s">
        <v>66</v>
      </c>
      <c r="G471" s="49" t="str">
        <f>VLOOKUP(F471,'[1]DM hoa chat goc'!$B$3:$L$895,2,FALSE)</f>
        <v>Methyl red (MR)</v>
      </c>
      <c r="H471" s="50" t="str">
        <f>VLOOKUP(F471,'[1]DM hoa chat goc'!$B$3:$L$895,4,FALSE)</f>
        <v>TQ</v>
      </c>
      <c r="I471" s="51" t="str">
        <f>VLOOKUP(F471,'[1]DM hoa chat goc'!$B$3:$L$895,6,FALSE)</f>
        <v>Chai 25 (g)</v>
      </c>
      <c r="J471" s="50" t="str">
        <f>IF(VLOOKUP(F471,'[1]DM hoa chat goc'!$B$3:$L$895,9,FALSE)="Lit","ml",IF(VLOOKUP(F471,'[1]DM hoa chat goc'!$B$3:$L$895,9,FALSE)="Kg","g",VLOOKUP(F471,'[1]DM hoa chat goc'!$B$3:$L$895,9,FALSE)))</f>
        <v>g</v>
      </c>
      <c r="K471" s="73">
        <v>10</v>
      </c>
      <c r="L471" s="52"/>
      <c r="M471" s="47"/>
    </row>
    <row r="472" spans="1:13" s="7" customFormat="1" ht="48.75" customHeight="1">
      <c r="A472" s="43">
        <v>83</v>
      </c>
      <c r="B472" s="44" t="s">
        <v>370</v>
      </c>
      <c r="C472" s="45" t="s">
        <v>371</v>
      </c>
      <c r="D472" s="43">
        <v>2022150185</v>
      </c>
      <c r="E472" s="57" t="s">
        <v>327</v>
      </c>
      <c r="F472" s="48" t="s">
        <v>41</v>
      </c>
      <c r="G472" s="49" t="str">
        <f>VLOOKUP(F472,'[1]DM hoa chat goc'!$B$3:$L$895,2,FALSE)</f>
        <v>Percloride acid</v>
      </c>
      <c r="H472" s="50" t="str">
        <f>VLOOKUP(F472,'[1]DM hoa chat goc'!$B$3:$L$895,4,FALSE)</f>
        <v>TQ</v>
      </c>
      <c r="I472" s="51">
        <f>VLOOKUP(F472,'[1]DM hoa chat goc'!$B$3:$L$895,6,FALSE)</f>
        <v>0</v>
      </c>
      <c r="J472" s="50" t="str">
        <f>IF(VLOOKUP(F472,'[1]DM hoa chat goc'!$B$3:$L$895,9,FALSE)="Lit","ml",IF(VLOOKUP(F472,'[1]DM hoa chat goc'!$B$3:$L$895,9,FALSE)="Kg","g",VLOOKUP(F472,'[1]DM hoa chat goc'!$B$3:$L$895,9,FALSE)))</f>
        <v>ml</v>
      </c>
      <c r="K472" s="73">
        <v>50</v>
      </c>
      <c r="L472" s="52" t="s">
        <v>221</v>
      </c>
      <c r="M472" s="47"/>
    </row>
    <row r="473" spans="1:13" s="7" customFormat="1" ht="16.5">
      <c r="A473" s="43"/>
      <c r="B473" s="44"/>
      <c r="C473" s="45"/>
      <c r="D473" s="43"/>
      <c r="E473" s="57"/>
      <c r="F473" s="48" t="s">
        <v>52</v>
      </c>
      <c r="G473" s="49" t="str">
        <f>VLOOKUP(F473,'[1]DM hoa chat goc'!$B$3:$L$895,2,FALSE)</f>
        <v>Sulfuric acid</v>
      </c>
      <c r="H473" s="50" t="str">
        <f>VLOOKUP(F473,'[1]DM hoa chat goc'!$B$3:$L$895,4,FALSE)</f>
        <v>TQ</v>
      </c>
      <c r="I473" s="51" t="str">
        <f>VLOOKUP(F473,'[1]DM hoa chat goc'!$B$3:$L$895,6,FALSE)</f>
        <v>Chai 500 (ml)</v>
      </c>
      <c r="J473" s="50" t="str">
        <f>IF(VLOOKUP(F473,'[1]DM hoa chat goc'!$B$3:$L$895,9,FALSE)="Lit","ml",IF(VLOOKUP(F473,'[1]DM hoa chat goc'!$B$3:$L$895,9,FALSE)="Kg","g",VLOOKUP(F473,'[1]DM hoa chat goc'!$B$3:$L$895,9,FALSE)))</f>
        <v>ml</v>
      </c>
      <c r="K473" s="73">
        <v>2000</v>
      </c>
      <c r="L473" s="52"/>
      <c r="M473" s="47"/>
    </row>
    <row r="474" spans="1:13" s="7" customFormat="1" ht="16.5">
      <c r="A474" s="43"/>
      <c r="B474" s="44"/>
      <c r="C474" s="45"/>
      <c r="D474" s="43"/>
      <c r="E474" s="57"/>
      <c r="F474" s="48" t="s">
        <v>46</v>
      </c>
      <c r="G474" s="49" t="str">
        <f>VLOOKUP(F474,'[1]DM hoa chat goc'!$B$3:$L$895,2,FALSE)</f>
        <v>Sodium hydroxide </v>
      </c>
      <c r="H474" s="50" t="str">
        <f>VLOOKUP(F474,'[1]DM hoa chat goc'!$B$3:$L$895,4,FALSE)</f>
        <v>TQ</v>
      </c>
      <c r="I474" s="51" t="str">
        <f>VLOOKUP(F474,'[1]DM hoa chat goc'!$B$3:$L$895,6,FALSE)</f>
        <v>Chai 500 (g)</v>
      </c>
      <c r="J474" s="50" t="str">
        <f>IF(VLOOKUP(F474,'[1]DM hoa chat goc'!$B$3:$L$895,9,FALSE)="Lit","ml",IF(VLOOKUP(F474,'[1]DM hoa chat goc'!$B$3:$L$895,9,FALSE)="Kg","g",VLOOKUP(F474,'[1]DM hoa chat goc'!$B$3:$L$895,9,FALSE)))</f>
        <v>g</v>
      </c>
      <c r="K474" s="73">
        <v>1000</v>
      </c>
      <c r="L474" s="52"/>
      <c r="M474" s="47"/>
    </row>
    <row r="475" spans="1:13" s="7" customFormat="1" ht="16.5">
      <c r="A475" s="43"/>
      <c r="B475" s="44"/>
      <c r="C475" s="45"/>
      <c r="D475" s="43"/>
      <c r="E475" s="57"/>
      <c r="F475" s="48" t="s">
        <v>108</v>
      </c>
      <c r="G475" s="49" t="str">
        <f>VLOOKUP(F475,'[1]DM hoa chat goc'!$B$3:$L$895,2,FALSE)</f>
        <v>Phenolphtalein (PP)</v>
      </c>
      <c r="H475" s="50" t="str">
        <f>VLOOKUP(F475,'[1]DM hoa chat goc'!$B$3:$L$895,4,FALSE)</f>
        <v>TQ </v>
      </c>
      <c r="I475" s="51" t="str">
        <f>VLOOKUP(F475,'[1]DM hoa chat goc'!$B$3:$L$895,6,FALSE)</f>
        <v>Chai 25 (g)</v>
      </c>
      <c r="J475" s="50" t="str">
        <f>IF(VLOOKUP(F475,'[1]DM hoa chat goc'!$B$3:$L$895,9,FALSE)="Lit","ml",IF(VLOOKUP(F475,'[1]DM hoa chat goc'!$B$3:$L$895,9,FALSE)="Kg","g",VLOOKUP(F475,'[1]DM hoa chat goc'!$B$3:$L$895,9,FALSE)))</f>
        <v>g</v>
      </c>
      <c r="K475" s="73">
        <v>10</v>
      </c>
      <c r="L475" s="52"/>
      <c r="M475" s="47"/>
    </row>
    <row r="476" spans="1:13" s="7" customFormat="1" ht="16.5">
      <c r="A476" s="43"/>
      <c r="B476" s="44"/>
      <c r="C476" s="45"/>
      <c r="D476" s="43"/>
      <c r="E476" s="57"/>
      <c r="F476" s="48" t="s">
        <v>127</v>
      </c>
      <c r="G476" s="49" t="str">
        <f>VLOOKUP(F476,'[1]DM hoa chat goc'!$B$3:$L$895,2,FALSE)</f>
        <v>Iron (III) sufate</v>
      </c>
      <c r="H476" s="50">
        <f>VLOOKUP(F476,'[1]DM hoa chat goc'!$B$3:$L$895,4,FALSE)</f>
        <v>0</v>
      </c>
      <c r="I476" s="51">
        <f>VLOOKUP(F476,'[1]DM hoa chat goc'!$B$3:$L$895,6,FALSE)</f>
        <v>0</v>
      </c>
      <c r="J476" s="50" t="str">
        <f>IF(VLOOKUP(F476,'[1]DM hoa chat goc'!$B$3:$L$895,9,FALSE)="Lit","ml",IF(VLOOKUP(F476,'[1]DM hoa chat goc'!$B$3:$L$895,9,FALSE)="Kg","g",VLOOKUP(F476,'[1]DM hoa chat goc'!$B$3:$L$895,9,FALSE)))</f>
        <v>g</v>
      </c>
      <c r="K476" s="73">
        <v>200</v>
      </c>
      <c r="L476" s="52"/>
      <c r="M476" s="47"/>
    </row>
    <row r="477" spans="1:13" s="7" customFormat="1" ht="16.5">
      <c r="A477" s="43"/>
      <c r="B477" s="44"/>
      <c r="C477" s="45"/>
      <c r="D477" s="43"/>
      <c r="E477" s="57"/>
      <c r="F477" s="48" t="s">
        <v>87</v>
      </c>
      <c r="G477" s="49" t="str">
        <f>VLOOKUP(F477,'[1]DM hoa chat goc'!$B$3:$L$895,2,FALSE)</f>
        <v>Tinh bột</v>
      </c>
      <c r="H477" s="50" t="str">
        <f>VLOOKUP(F477,'[1]DM hoa chat goc'!$B$3:$L$895,4,FALSE)</f>
        <v>TQ</v>
      </c>
      <c r="I477" s="51" t="str">
        <f>VLOOKUP(F477,'[1]DM hoa chat goc'!$B$3:$L$895,6,FALSE)</f>
        <v>Chai 500 (ml)</v>
      </c>
      <c r="J477" s="50" t="str">
        <f>IF(VLOOKUP(F477,'[1]DM hoa chat goc'!$B$3:$L$895,9,FALSE)="Lit","ml",IF(VLOOKUP(F477,'[1]DM hoa chat goc'!$B$3:$L$895,9,FALSE)="Kg","g",VLOOKUP(F477,'[1]DM hoa chat goc'!$B$3:$L$895,9,FALSE)))</f>
        <v>g</v>
      </c>
      <c r="K477" s="73">
        <v>50</v>
      </c>
      <c r="L477" s="52"/>
      <c r="M477" s="47"/>
    </row>
    <row r="478" spans="1:13" s="7" customFormat="1" ht="16.5">
      <c r="A478" s="43"/>
      <c r="B478" s="44"/>
      <c r="C478" s="45"/>
      <c r="D478" s="43"/>
      <c r="E478" s="57"/>
      <c r="F478" s="48" t="s">
        <v>372</v>
      </c>
      <c r="G478" s="49" t="str">
        <f>VLOOKUP(F478,'[1]DM hoa chat goc'!$B$3:$L$895,2,FALSE)</f>
        <v>Potassium iodide</v>
      </c>
      <c r="H478" s="50" t="str">
        <f>VLOOKUP(F478,'[1]DM hoa chat goc'!$B$3:$L$895,4,FALSE)</f>
        <v>Merck</v>
      </c>
      <c r="I478" s="51" t="str">
        <f>VLOOKUP(F478,'[1]DM hoa chat goc'!$B$3:$L$895,6,FALSE)</f>
        <v>Chai 500 (g)</v>
      </c>
      <c r="J478" s="50" t="str">
        <f>IF(VLOOKUP(F478,'[1]DM hoa chat goc'!$B$3:$L$895,9,FALSE)="Lit","ml",IF(VLOOKUP(F478,'[1]DM hoa chat goc'!$B$3:$L$895,9,FALSE)="Kg","g",VLOOKUP(F478,'[1]DM hoa chat goc'!$B$3:$L$895,9,FALSE)))</f>
        <v>g</v>
      </c>
      <c r="K478" s="73">
        <v>150</v>
      </c>
      <c r="L478" s="52"/>
      <c r="M478" s="47"/>
    </row>
    <row r="479" spans="1:13" s="7" customFormat="1" ht="16.5">
      <c r="A479" s="43"/>
      <c r="B479" s="44"/>
      <c r="C479" s="45"/>
      <c r="D479" s="43"/>
      <c r="E479" s="57"/>
      <c r="F479" s="48" t="s">
        <v>373</v>
      </c>
      <c r="G479" s="49" t="str">
        <f>VLOOKUP(F479,'[1]DM hoa chat goc'!$B$3:$L$895,2,FALSE)</f>
        <v>Potassium iodate </v>
      </c>
      <c r="H479" s="50">
        <f>VLOOKUP(F479,'[1]DM hoa chat goc'!$B$3:$L$895,4,FALSE)</f>
        <v>0</v>
      </c>
      <c r="I479" s="51" t="str">
        <f>VLOOKUP(F479,'[1]DM hoa chat goc'!$B$3:$L$895,6,FALSE)</f>
        <v>Chai 500 (g)</v>
      </c>
      <c r="J479" s="50" t="str">
        <f>IF(VLOOKUP(F479,'[1]DM hoa chat goc'!$B$3:$L$895,9,FALSE)="Lit","ml",IF(VLOOKUP(F479,'[1]DM hoa chat goc'!$B$3:$L$895,9,FALSE)="Kg","g",VLOOKUP(F479,'[1]DM hoa chat goc'!$B$3:$L$895,9,FALSE)))</f>
        <v>g</v>
      </c>
      <c r="K479" s="73">
        <v>10</v>
      </c>
      <c r="L479" s="52"/>
      <c r="M479" s="47"/>
    </row>
    <row r="480" spans="1:13" s="7" customFormat="1" ht="16.5">
      <c r="A480" s="43"/>
      <c r="B480" s="44"/>
      <c r="C480" s="45"/>
      <c r="D480" s="43"/>
      <c r="E480" s="57"/>
      <c r="F480" s="48" t="s">
        <v>38</v>
      </c>
      <c r="G480" s="49" t="str">
        <f>VLOOKUP(F480,'[1]DM hoa chat goc'!$B$3:$L$895,2,FALSE)</f>
        <v>Acetic acid</v>
      </c>
      <c r="H480" s="50" t="str">
        <f>VLOOKUP(F480,'[1]DM hoa chat goc'!$B$3:$L$895,4,FALSE)</f>
        <v>TQ</v>
      </c>
      <c r="I480" s="51" t="str">
        <f>VLOOKUP(F480,'[1]DM hoa chat goc'!$B$3:$L$895,6,FALSE)</f>
        <v>Chai 500 (ml)</v>
      </c>
      <c r="J480" s="50" t="str">
        <f>IF(VLOOKUP(F480,'[1]DM hoa chat goc'!$B$3:$L$895,9,FALSE)="Lit","ml",IF(VLOOKUP(F480,'[1]DM hoa chat goc'!$B$3:$L$895,9,FALSE)="Kg","g",VLOOKUP(F480,'[1]DM hoa chat goc'!$B$3:$L$895,9,FALSE)))</f>
        <v>ml</v>
      </c>
      <c r="K480" s="73">
        <v>500</v>
      </c>
      <c r="L480" s="52"/>
      <c r="M480" s="47"/>
    </row>
    <row r="481" spans="1:13" s="7" customFormat="1" ht="16.5">
      <c r="A481" s="43"/>
      <c r="B481" s="44"/>
      <c r="C481" s="45"/>
      <c r="D481" s="43"/>
      <c r="E481" s="57"/>
      <c r="F481" s="48" t="s">
        <v>184</v>
      </c>
      <c r="G481" s="49" t="str">
        <f>VLOOKUP(F481,'[1]DM hoa chat goc'!$B$3:$L$895,2,FALSE)</f>
        <v>Sodium citrate</v>
      </c>
      <c r="H481" s="50">
        <f>VLOOKUP(F481,'[1]DM hoa chat goc'!$B$3:$L$895,4,FALSE)</f>
        <v>0</v>
      </c>
      <c r="I481" s="51">
        <f>VLOOKUP(F481,'[1]DM hoa chat goc'!$B$3:$L$895,6,FALSE)</f>
        <v>0</v>
      </c>
      <c r="J481" s="50" t="str">
        <f>IF(VLOOKUP(F481,'[1]DM hoa chat goc'!$B$3:$L$895,9,FALSE)="Lit","ml",IF(VLOOKUP(F481,'[1]DM hoa chat goc'!$B$3:$L$895,9,FALSE)="Kg","g",VLOOKUP(F481,'[1]DM hoa chat goc'!$B$3:$L$895,9,FALSE)))</f>
        <v>g</v>
      </c>
      <c r="K481" s="73">
        <v>50</v>
      </c>
      <c r="L481" s="52"/>
      <c r="M481" s="47"/>
    </row>
    <row r="482" spans="1:13" s="7" customFormat="1" ht="16.5">
      <c r="A482" s="43"/>
      <c r="B482" s="44"/>
      <c r="C482" s="45"/>
      <c r="D482" s="43"/>
      <c r="E482" s="57"/>
      <c r="F482" s="48" t="s">
        <v>138</v>
      </c>
      <c r="G482" s="49" t="str">
        <f>VLOOKUP(F482,'[1]DM hoa chat goc'!$B$3:$L$895,2,FALSE)</f>
        <v>Methanol</v>
      </c>
      <c r="H482" s="50" t="str">
        <f>VLOOKUP(F482,'[1]DM hoa chat goc'!$B$3:$L$895,4,FALSE)</f>
        <v>TQ</v>
      </c>
      <c r="I482" s="51">
        <f>VLOOKUP(F482,'[1]DM hoa chat goc'!$B$3:$L$895,6,FALSE)</f>
        <v>0</v>
      </c>
      <c r="J482" s="50" t="str">
        <f>IF(VLOOKUP(F482,'[1]DM hoa chat goc'!$B$3:$L$895,9,FALSE)="Lit","ml",IF(VLOOKUP(F482,'[1]DM hoa chat goc'!$B$3:$L$895,9,FALSE)="Kg","g",VLOOKUP(F482,'[1]DM hoa chat goc'!$B$3:$L$895,9,FALSE)))</f>
        <v>ml</v>
      </c>
      <c r="K482" s="73">
        <v>2000</v>
      </c>
      <c r="L482" s="52"/>
      <c r="M482" s="47"/>
    </row>
    <row r="483" spans="1:13" s="7" customFormat="1" ht="16.5">
      <c r="A483" s="43"/>
      <c r="B483" s="44"/>
      <c r="C483" s="45"/>
      <c r="D483" s="43"/>
      <c r="E483" s="57"/>
      <c r="F483" s="48" t="s">
        <v>48</v>
      </c>
      <c r="G483" s="49" t="str">
        <f>VLOOKUP(F483,'[1]DM hoa chat goc'!$B$3:$L$895,2,FALSE)</f>
        <v>Hydrochloric acid</v>
      </c>
      <c r="H483" s="50" t="str">
        <f>VLOOKUP(F483,'[1]DM hoa chat goc'!$B$3:$L$895,4,FALSE)</f>
        <v>TQ</v>
      </c>
      <c r="I483" s="51" t="str">
        <f>VLOOKUP(F483,'[1]DM hoa chat goc'!$B$3:$L$895,6,FALSE)</f>
        <v>Chai 500 (ml)</v>
      </c>
      <c r="J483" s="50" t="str">
        <f>IF(VLOOKUP(F483,'[1]DM hoa chat goc'!$B$3:$L$895,9,FALSE)="Lit","ml",IF(VLOOKUP(F483,'[1]DM hoa chat goc'!$B$3:$L$895,9,FALSE)="Kg","g",VLOOKUP(F483,'[1]DM hoa chat goc'!$B$3:$L$895,9,FALSE)))</f>
        <v>ml</v>
      </c>
      <c r="K483" s="73">
        <v>250</v>
      </c>
      <c r="L483" s="52"/>
      <c r="M483" s="47"/>
    </row>
    <row r="484" spans="1:13" s="7" customFormat="1" ht="16.5">
      <c r="A484" s="43"/>
      <c r="B484" s="44"/>
      <c r="C484" s="45"/>
      <c r="D484" s="43"/>
      <c r="E484" s="57"/>
      <c r="F484" s="48" t="s">
        <v>366</v>
      </c>
      <c r="G484" s="49" t="str">
        <f>VLOOKUP(F484,'[1]DM hoa chat goc'!$B$3:$L$895,2,FALSE)</f>
        <v>Hydroperoxide</v>
      </c>
      <c r="H484" s="50" t="str">
        <f>VLOOKUP(F484,'[1]DM hoa chat goc'!$B$3:$L$895,4,FALSE)</f>
        <v>TQ</v>
      </c>
      <c r="I484" s="51">
        <f>VLOOKUP(F484,'[1]DM hoa chat goc'!$B$3:$L$895,6,FALSE)</f>
        <v>0</v>
      </c>
      <c r="J484" s="50" t="str">
        <f>IF(VLOOKUP(F484,'[1]DM hoa chat goc'!$B$3:$L$895,9,FALSE)="Lit","ml",IF(VLOOKUP(F484,'[1]DM hoa chat goc'!$B$3:$L$895,9,FALSE)="Kg","g",VLOOKUP(F484,'[1]DM hoa chat goc'!$B$3:$L$895,9,FALSE)))</f>
        <v>ml</v>
      </c>
      <c r="K484" s="73">
        <v>250</v>
      </c>
      <c r="L484" s="52"/>
      <c r="M484" s="47"/>
    </row>
    <row r="485" spans="1:13" s="7" customFormat="1" ht="16.5">
      <c r="A485" s="43"/>
      <c r="B485" s="44"/>
      <c r="C485" s="45"/>
      <c r="D485" s="43"/>
      <c r="E485" s="57"/>
      <c r="F485" s="48" t="s">
        <v>374</v>
      </c>
      <c r="G485" s="49" t="str">
        <f>VLOOKUP(F485,'[1]DM hoa chat goc'!$B$3:$L$895,2,FALSE)</f>
        <v>Lead acetate</v>
      </c>
      <c r="H485" s="50" t="str">
        <f>VLOOKUP(F485,'[1]DM hoa chat goc'!$B$3:$L$895,4,FALSE)</f>
        <v>TQ</v>
      </c>
      <c r="I485" s="51" t="str">
        <f>VLOOKUP(F485,'[1]DM hoa chat goc'!$B$3:$L$895,6,FALSE)</f>
        <v>Chai 500 (g)</v>
      </c>
      <c r="J485" s="50" t="str">
        <f>IF(VLOOKUP(F485,'[1]DM hoa chat goc'!$B$3:$L$895,9,FALSE)="Lit","ml",IF(VLOOKUP(F485,'[1]DM hoa chat goc'!$B$3:$L$895,9,FALSE)="Kg","g",VLOOKUP(F485,'[1]DM hoa chat goc'!$B$3:$L$895,9,FALSE)))</f>
        <v>g</v>
      </c>
      <c r="K485" s="73">
        <v>20</v>
      </c>
      <c r="L485" s="52"/>
      <c r="M485" s="47"/>
    </row>
    <row r="486" spans="1:13" s="7" customFormat="1" ht="16.5">
      <c r="A486" s="43"/>
      <c r="B486" s="44"/>
      <c r="C486" s="45"/>
      <c r="D486" s="43"/>
      <c r="E486" s="57"/>
      <c r="F486" s="48" t="s">
        <v>375</v>
      </c>
      <c r="G486" s="49" t="str">
        <f>VLOOKUP(F486,'[1]DM hoa chat goc'!$B$3:$L$895,2,FALSE)</f>
        <v>Dung dịch chuẩn của Mn</v>
      </c>
      <c r="H486" s="50" t="str">
        <f>VLOOKUP(F486,'[1]DM hoa chat goc'!$B$3:$L$895,4,FALSE)</f>
        <v>Merck</v>
      </c>
      <c r="I486" s="51" t="str">
        <f>VLOOKUP(F486,'[1]DM hoa chat goc'!$B$3:$L$895,6,FALSE)</f>
        <v>Chai 500 (ml)</v>
      </c>
      <c r="J486" s="50" t="str">
        <f>IF(VLOOKUP(F486,'[1]DM hoa chat goc'!$B$3:$L$895,9,FALSE)="Lit","ml",IF(VLOOKUP(F486,'[1]DM hoa chat goc'!$B$3:$L$895,9,FALSE)="Kg","g",VLOOKUP(F486,'[1]DM hoa chat goc'!$B$3:$L$895,9,FALSE)))</f>
        <v>ml</v>
      </c>
      <c r="K486" s="73">
        <v>150</v>
      </c>
      <c r="L486" s="52"/>
      <c r="M486" s="47"/>
    </row>
    <row r="487" spans="1:13" s="7" customFormat="1" ht="16.5">
      <c r="A487" s="43"/>
      <c r="B487" s="44"/>
      <c r="C487" s="45"/>
      <c r="D487" s="43"/>
      <c r="E487" s="57"/>
      <c r="F487" s="48" t="s">
        <v>376</v>
      </c>
      <c r="G487" s="49" t="str">
        <f>VLOOKUP(F487,'[1]DM hoa chat goc'!$B$3:$L$895,2,FALSE)</f>
        <v>Dung dịch chuẩn Fe+3</v>
      </c>
      <c r="H487" s="50" t="str">
        <f>VLOOKUP(F487,'[1]DM hoa chat goc'!$B$3:$L$895,4,FALSE)</f>
        <v>Merck</v>
      </c>
      <c r="I487" s="51" t="str">
        <f>VLOOKUP(F487,'[1]DM hoa chat goc'!$B$3:$L$895,6,FALSE)</f>
        <v>Chai 500 (ml)</v>
      </c>
      <c r="J487" s="50" t="str">
        <f>IF(VLOOKUP(F487,'[1]DM hoa chat goc'!$B$3:$L$895,9,FALSE)="Lit","ml",IF(VLOOKUP(F487,'[1]DM hoa chat goc'!$B$3:$L$895,9,FALSE)="Kg","g",VLOOKUP(F487,'[1]DM hoa chat goc'!$B$3:$L$895,9,FALSE)))</f>
        <v>ml</v>
      </c>
      <c r="K487" s="73">
        <v>150</v>
      </c>
      <c r="L487" s="52"/>
      <c r="M487" s="47"/>
    </row>
    <row r="488" spans="1:13" s="7" customFormat="1" ht="16.5">
      <c r="A488" s="43"/>
      <c r="B488" s="44"/>
      <c r="C488" s="45"/>
      <c r="D488" s="43"/>
      <c r="E488" s="57"/>
      <c r="F488" s="48" t="s">
        <v>377</v>
      </c>
      <c r="G488" s="49" t="str">
        <f>VLOOKUP(F488,'[1]DM hoa chat goc'!$B$3:$L$895,2,FALSE)</f>
        <v>Dung dịch chuẩn Fe2+</v>
      </c>
      <c r="H488" s="50" t="str">
        <f>VLOOKUP(F488,'[1]DM hoa chat goc'!$B$3:$L$895,4,FALSE)</f>
        <v>Merck</v>
      </c>
      <c r="I488" s="51" t="str">
        <f>VLOOKUP(F488,'[1]DM hoa chat goc'!$B$3:$L$895,6,FALSE)</f>
        <v>Chai 500 (ml)</v>
      </c>
      <c r="J488" s="50" t="str">
        <f>IF(VLOOKUP(F488,'[1]DM hoa chat goc'!$B$3:$L$895,9,FALSE)="Lit","ml",IF(VLOOKUP(F488,'[1]DM hoa chat goc'!$B$3:$L$895,9,FALSE)="Kg","g",VLOOKUP(F488,'[1]DM hoa chat goc'!$B$3:$L$895,9,FALSE)))</f>
        <v>ml</v>
      </c>
      <c r="K488" s="73">
        <v>150</v>
      </c>
      <c r="L488" s="52"/>
      <c r="M488" s="47"/>
    </row>
    <row r="489" spans="1:13" s="7" customFormat="1" ht="16.5">
      <c r="A489" s="43"/>
      <c r="B489" s="44"/>
      <c r="C489" s="45"/>
      <c r="D489" s="43"/>
      <c r="E489" s="57"/>
      <c r="F489" s="48" t="s">
        <v>378</v>
      </c>
      <c r="G489" s="49" t="str">
        <f>VLOOKUP(F489,'[1]DM hoa chat goc'!$B$3:$L$895,2,FALSE)</f>
        <v>Dung dịch chuẩn của Cu</v>
      </c>
      <c r="H489" s="50" t="str">
        <f>VLOOKUP(F489,'[1]DM hoa chat goc'!$B$3:$L$895,4,FALSE)</f>
        <v>Merck</v>
      </c>
      <c r="I489" s="51" t="str">
        <f>VLOOKUP(F489,'[1]DM hoa chat goc'!$B$3:$L$895,6,FALSE)</f>
        <v>Chai</v>
      </c>
      <c r="J489" s="50" t="str">
        <f>IF(VLOOKUP(F489,'[1]DM hoa chat goc'!$B$3:$L$895,9,FALSE)="Lit","ml",IF(VLOOKUP(F489,'[1]DM hoa chat goc'!$B$3:$L$895,9,FALSE)="Kg","g",VLOOKUP(F489,'[1]DM hoa chat goc'!$B$3:$L$895,9,FALSE)))</f>
        <v>g</v>
      </c>
      <c r="K489" s="73">
        <v>150</v>
      </c>
      <c r="L489" s="52"/>
      <c r="M489" s="47"/>
    </row>
    <row r="490" spans="1:13" s="7" customFormat="1" ht="48" customHeight="1">
      <c r="A490" s="43">
        <v>84</v>
      </c>
      <c r="B490" s="44" t="s">
        <v>379</v>
      </c>
      <c r="C490" s="45" t="s">
        <v>315</v>
      </c>
      <c r="D490" s="43">
        <v>2005150262</v>
      </c>
      <c r="E490" s="57" t="s">
        <v>327</v>
      </c>
      <c r="F490" s="48" t="s">
        <v>109</v>
      </c>
      <c r="G490" s="49" t="str">
        <f>VLOOKUP(F490,'[1]DM hoa chat goc'!$B$3:$L$895,2,FALSE)</f>
        <v>Dung dịch chuẩn Zn 2+</v>
      </c>
      <c r="H490" s="50" t="str">
        <f>VLOOKUP(F490,'[1]DM hoa chat goc'!$B$3:$L$895,4,FALSE)</f>
        <v>Merck </v>
      </c>
      <c r="I490" s="51" t="str">
        <f>VLOOKUP(F490,'[1]DM hoa chat goc'!$B$3:$L$895,6,FALSE)</f>
        <v>Chai 1000ml</v>
      </c>
      <c r="J490" s="50" t="str">
        <f>IF(VLOOKUP(F490,'[1]DM hoa chat goc'!$B$3:$L$895,9,FALSE)="Lit","ml",IF(VLOOKUP(F490,'[1]DM hoa chat goc'!$B$3:$L$895,9,FALSE)="Kg","g",VLOOKUP(F490,'[1]DM hoa chat goc'!$B$3:$L$895,9,FALSE)))</f>
        <v>ml</v>
      </c>
      <c r="K490" s="73">
        <v>1000</v>
      </c>
      <c r="L490" s="52" t="s">
        <v>221</v>
      </c>
      <c r="M490" s="47"/>
    </row>
    <row r="491" spans="1:13" s="7" customFormat="1" ht="16.5">
      <c r="A491" s="43"/>
      <c r="B491" s="44"/>
      <c r="C491" s="45"/>
      <c r="D491" s="43"/>
      <c r="E491" s="57"/>
      <c r="F491" s="48" t="s">
        <v>134</v>
      </c>
      <c r="G491" s="49" t="str">
        <f>VLOOKUP(F491,'[1]DM hoa chat goc'!$B$3:$L$895,2,FALSE)</f>
        <v>Potassium chloride </v>
      </c>
      <c r="H491" s="50" t="str">
        <f>VLOOKUP(F491,'[1]DM hoa chat goc'!$B$3:$L$895,4,FALSE)</f>
        <v>TQ</v>
      </c>
      <c r="I491" s="51">
        <f>VLOOKUP(F491,'[1]DM hoa chat goc'!$B$3:$L$895,6,FALSE)</f>
        <v>0</v>
      </c>
      <c r="J491" s="50" t="str">
        <f>IF(VLOOKUP(F491,'[1]DM hoa chat goc'!$B$3:$L$895,9,FALSE)="Lit","ml",IF(VLOOKUP(F491,'[1]DM hoa chat goc'!$B$3:$L$895,9,FALSE)="Kg","g",VLOOKUP(F491,'[1]DM hoa chat goc'!$B$3:$L$895,9,FALSE)))</f>
        <v>g</v>
      </c>
      <c r="K491" s="73">
        <v>10</v>
      </c>
      <c r="L491" s="52"/>
      <c r="M491" s="47"/>
    </row>
    <row r="492" spans="1:13" s="7" customFormat="1" ht="16.5">
      <c r="A492" s="43"/>
      <c r="B492" s="44"/>
      <c r="C492" s="45"/>
      <c r="D492" s="43"/>
      <c r="E492" s="57"/>
      <c r="F492" s="48" t="s">
        <v>79</v>
      </c>
      <c r="G492" s="49" t="str">
        <f>VLOOKUP(F492,'[1]DM hoa chat goc'!$B$3:$L$895,2,FALSE)</f>
        <v>Calcium carbonate </v>
      </c>
      <c r="H492" s="50" t="str">
        <f>VLOOKUP(F492,'[1]DM hoa chat goc'!$B$3:$L$895,4,FALSE)</f>
        <v>TQ</v>
      </c>
      <c r="I492" s="51">
        <f>VLOOKUP(F492,'[1]DM hoa chat goc'!$B$3:$L$895,6,FALSE)</f>
        <v>0</v>
      </c>
      <c r="J492" s="50" t="str">
        <f>IF(VLOOKUP(F492,'[1]DM hoa chat goc'!$B$3:$L$895,9,FALSE)="Lit","ml",IF(VLOOKUP(F492,'[1]DM hoa chat goc'!$B$3:$L$895,9,FALSE)="Kg","g",VLOOKUP(F492,'[1]DM hoa chat goc'!$B$3:$L$895,9,FALSE)))</f>
        <v>g</v>
      </c>
      <c r="K492" s="73">
        <v>10</v>
      </c>
      <c r="L492" s="52"/>
      <c r="M492" s="47"/>
    </row>
    <row r="493" spans="1:13" s="7" customFormat="1" ht="16.5">
      <c r="A493" s="43"/>
      <c r="B493" s="44"/>
      <c r="C493" s="45"/>
      <c r="D493" s="43"/>
      <c r="E493" s="57"/>
      <c r="F493" s="48" t="s">
        <v>380</v>
      </c>
      <c r="G493" s="49" t="str">
        <f>VLOOKUP(F493,'[1]DM hoa chat goc'!$B$3:$L$895,2,FALSE)</f>
        <v>Magnesium oxide</v>
      </c>
      <c r="H493" s="50">
        <f>VLOOKUP(F493,'[1]DM hoa chat goc'!$B$3:$L$895,4,FALSE)</f>
        <v>0</v>
      </c>
      <c r="I493" s="51">
        <f>VLOOKUP(F493,'[1]DM hoa chat goc'!$B$3:$L$895,6,FALSE)</f>
        <v>0</v>
      </c>
      <c r="J493" s="50" t="str">
        <f>IF(VLOOKUP(F493,'[1]DM hoa chat goc'!$B$3:$L$895,9,FALSE)="Lit","ml",IF(VLOOKUP(F493,'[1]DM hoa chat goc'!$B$3:$L$895,9,FALSE)="Kg","g",VLOOKUP(F493,'[1]DM hoa chat goc'!$B$3:$L$895,9,FALSE)))</f>
        <v>g</v>
      </c>
      <c r="K493" s="73">
        <v>10</v>
      </c>
      <c r="L493" s="52"/>
      <c r="M493" s="47"/>
    </row>
    <row r="494" spans="1:13" s="7" customFormat="1" ht="16.5">
      <c r="A494" s="43"/>
      <c r="B494" s="44"/>
      <c r="C494" s="45"/>
      <c r="D494" s="43"/>
      <c r="E494" s="57"/>
      <c r="F494" s="48" t="s">
        <v>202</v>
      </c>
      <c r="G494" s="49" t="str">
        <f>VLOOKUP(F494,'[1]DM hoa chat goc'!$B$3:$L$895,2,FALSE)</f>
        <v>Sodium chloride tinh khiết</v>
      </c>
      <c r="H494" s="50" t="str">
        <f>VLOOKUP(F494,'[1]DM hoa chat goc'!$B$3:$L$895,4,FALSE)</f>
        <v>TQ</v>
      </c>
      <c r="I494" s="51" t="str">
        <f>VLOOKUP(F494,'[1]DM hoa chat goc'!$B$3:$L$895,6,FALSE)</f>
        <v>Chai 500 (g)</v>
      </c>
      <c r="J494" s="50" t="str">
        <f>IF(VLOOKUP(F494,'[1]DM hoa chat goc'!$B$3:$L$895,9,FALSE)="Lit","ml",IF(VLOOKUP(F494,'[1]DM hoa chat goc'!$B$3:$L$895,9,FALSE)="Kg","g",VLOOKUP(F494,'[1]DM hoa chat goc'!$B$3:$L$895,9,FALSE)))</f>
        <v>g</v>
      </c>
      <c r="K494" s="73">
        <v>10</v>
      </c>
      <c r="L494" s="52"/>
      <c r="M494" s="47"/>
    </row>
    <row r="495" spans="1:13" s="7" customFormat="1" ht="16.5">
      <c r="A495" s="43"/>
      <c r="B495" s="44"/>
      <c r="C495" s="45"/>
      <c r="D495" s="43"/>
      <c r="E495" s="57"/>
      <c r="F495" s="48" t="s">
        <v>381</v>
      </c>
      <c r="G495" s="49" t="str">
        <f>VLOOKUP(F495,'[1]DM hoa chat goc'!$B$3:$L$895,2,FALSE)</f>
        <v>Zinc acetate </v>
      </c>
      <c r="H495" s="50">
        <f>VLOOKUP(F495,'[1]DM hoa chat goc'!$B$3:$L$895,4,FALSE)</f>
        <v>0</v>
      </c>
      <c r="I495" s="51" t="str">
        <f>VLOOKUP(F495,'[1]DM hoa chat goc'!$B$3:$L$895,6,FALSE)</f>
        <v>Chai 500 (g)</v>
      </c>
      <c r="J495" s="50" t="str">
        <f>IF(VLOOKUP(F495,'[1]DM hoa chat goc'!$B$3:$L$895,9,FALSE)="Lit","ml",IF(VLOOKUP(F495,'[1]DM hoa chat goc'!$B$3:$L$895,9,FALSE)="Kg","g",VLOOKUP(F495,'[1]DM hoa chat goc'!$B$3:$L$895,9,FALSE)))</f>
        <v>g</v>
      </c>
      <c r="K495" s="73">
        <v>20</v>
      </c>
      <c r="L495" s="52"/>
      <c r="M495" s="47"/>
    </row>
    <row r="496" spans="1:13" s="7" customFormat="1" ht="16.5">
      <c r="A496" s="43"/>
      <c r="B496" s="44"/>
      <c r="C496" s="45"/>
      <c r="D496" s="43"/>
      <c r="E496" s="57"/>
      <c r="F496" s="48" t="s">
        <v>382</v>
      </c>
      <c r="G496" s="49" t="str">
        <f>VLOOKUP(F496,'[1]DM hoa chat goc'!$B$3:$L$895,2,FALSE)</f>
        <v>Cadmium granular</v>
      </c>
      <c r="H496" s="50" t="str">
        <f>VLOOKUP(F496,'[1]DM hoa chat goc'!$B$3:$L$895,4,FALSE)</f>
        <v>TQ</v>
      </c>
      <c r="I496" s="51" t="str">
        <f>VLOOKUP(F496,'[1]DM hoa chat goc'!$B$3:$L$895,6,FALSE)</f>
        <v>Chai 250 (g)</v>
      </c>
      <c r="J496" s="50" t="str">
        <f>IF(VLOOKUP(F496,'[1]DM hoa chat goc'!$B$3:$L$895,9,FALSE)="Lit","ml",IF(VLOOKUP(F496,'[1]DM hoa chat goc'!$B$3:$L$895,9,FALSE)="Kg","g",VLOOKUP(F496,'[1]DM hoa chat goc'!$B$3:$L$895,9,FALSE)))</f>
        <v>g</v>
      </c>
      <c r="K496" s="73">
        <v>5</v>
      </c>
      <c r="L496" s="52"/>
      <c r="M496" s="47"/>
    </row>
    <row r="497" spans="1:13" s="7" customFormat="1" ht="16.5">
      <c r="A497" s="43"/>
      <c r="B497" s="44"/>
      <c r="C497" s="45"/>
      <c r="D497" s="43"/>
      <c r="E497" s="57"/>
      <c r="F497" s="48" t="s">
        <v>107</v>
      </c>
      <c r="G497" s="49" t="str">
        <f>VLOOKUP(F497,'[1]DM hoa chat goc'!$B$3:$L$895,2,FALSE)</f>
        <v>Nitric acid</v>
      </c>
      <c r="H497" s="50" t="str">
        <f>VLOOKUP(F497,'[1]DM hoa chat goc'!$B$3:$L$895,4,FALSE)</f>
        <v>TQ</v>
      </c>
      <c r="I497" s="51">
        <f>VLOOKUP(F497,'[1]DM hoa chat goc'!$B$3:$L$895,6,FALSE)</f>
        <v>0</v>
      </c>
      <c r="J497" s="50" t="str">
        <f>IF(VLOOKUP(F497,'[1]DM hoa chat goc'!$B$3:$L$895,9,FALSE)="Lit","ml",IF(VLOOKUP(F497,'[1]DM hoa chat goc'!$B$3:$L$895,9,FALSE)="Kg","g",VLOOKUP(F497,'[1]DM hoa chat goc'!$B$3:$L$895,9,FALSE)))</f>
        <v>ml</v>
      </c>
      <c r="K497" s="73">
        <v>100</v>
      </c>
      <c r="L497" s="52"/>
      <c r="M497" s="47"/>
    </row>
    <row r="498" spans="1:13" s="7" customFormat="1" ht="16.5">
      <c r="A498" s="43"/>
      <c r="B498" s="44"/>
      <c r="C498" s="45"/>
      <c r="D498" s="43"/>
      <c r="E498" s="57"/>
      <c r="F498" s="48" t="s">
        <v>383</v>
      </c>
      <c r="G498" s="49" t="str">
        <f>VLOOKUP(F498,'[1]DM hoa chat goc'!$B$3:$L$895,2,FALSE)</f>
        <v>Môi trường APW (ASPW)</v>
      </c>
      <c r="H498" s="50" t="str">
        <f>VLOOKUP(F498,'[1]DM hoa chat goc'!$B$3:$L$895,4,FALSE)</f>
        <v>Mecrk</v>
      </c>
      <c r="I498" s="51" t="str">
        <f>VLOOKUP(F498,'[1]DM hoa chat goc'!$B$3:$L$895,6,FALSE)</f>
        <v>Chai 500 (g)</v>
      </c>
      <c r="J498" s="50" t="str">
        <f>IF(VLOOKUP(F498,'[1]DM hoa chat goc'!$B$3:$L$895,9,FALSE)="Lit","ml",IF(VLOOKUP(F498,'[1]DM hoa chat goc'!$B$3:$L$895,9,FALSE)="Kg","g",VLOOKUP(F498,'[1]DM hoa chat goc'!$B$3:$L$895,9,FALSE)))</f>
        <v>g</v>
      </c>
      <c r="K498" s="73">
        <v>500</v>
      </c>
      <c r="L498" s="52"/>
      <c r="M498" s="47"/>
    </row>
    <row r="499" spans="1:13" s="7" customFormat="1" ht="16.5">
      <c r="A499" s="43"/>
      <c r="B499" s="44"/>
      <c r="C499" s="45"/>
      <c r="D499" s="43"/>
      <c r="E499" s="57"/>
      <c r="F499" s="48" t="s">
        <v>76</v>
      </c>
      <c r="G499" s="49" t="str">
        <f>VLOOKUP(F499,'[1]DM hoa chat goc'!$B$3:$L$895,2,FALSE)</f>
        <v>Muỗng nhựa</v>
      </c>
      <c r="H499" s="50">
        <f>VLOOKUP(F499,'[1]DM hoa chat goc'!$B$3:$L$895,4,FALSE)</f>
        <v>0</v>
      </c>
      <c r="I499" s="51">
        <f>VLOOKUP(F499,'[1]DM hoa chat goc'!$B$3:$L$895,6,FALSE)</f>
        <v>0</v>
      </c>
      <c r="J499" s="50" t="str">
        <f>IF(VLOOKUP(F499,'[1]DM hoa chat goc'!$B$3:$L$895,9,FALSE)="Lit","ml",IF(VLOOKUP(F499,'[1]DM hoa chat goc'!$B$3:$L$895,9,FALSE)="Kg","g",VLOOKUP(F499,'[1]DM hoa chat goc'!$B$3:$L$895,9,FALSE)))</f>
        <v>g</v>
      </c>
      <c r="K499" s="73">
        <v>20</v>
      </c>
      <c r="L499" s="52"/>
      <c r="M499" s="47"/>
    </row>
    <row r="500" spans="1:13" s="7" customFormat="1" ht="51.75" customHeight="1">
      <c r="A500" s="43">
        <v>85</v>
      </c>
      <c r="B500" s="44" t="s">
        <v>384</v>
      </c>
      <c r="C500" s="45" t="s">
        <v>385</v>
      </c>
      <c r="D500" s="43">
        <v>2022150186</v>
      </c>
      <c r="E500" s="57" t="s">
        <v>327</v>
      </c>
      <c r="F500" s="48" t="s">
        <v>206</v>
      </c>
      <c r="G500" s="49" t="str">
        <f>VLOOKUP(F500,'[1]DM hoa chat goc'!$B$3:$L$895,2,FALSE)</f>
        <v>Ống chuẩn Hydrochloric acid 0.1N</v>
      </c>
      <c r="H500" s="50" t="str">
        <f>VLOOKUP(F500,'[1]DM hoa chat goc'!$B$3:$L$895,4,FALSE)</f>
        <v>TQ</v>
      </c>
      <c r="I500" s="51">
        <f>VLOOKUP(F500,'[1]DM hoa chat goc'!$B$3:$L$895,6,FALSE)</f>
        <v>0</v>
      </c>
      <c r="J500" s="50" t="str">
        <f>IF(VLOOKUP(F500,'[1]DM hoa chat goc'!$B$3:$L$895,9,FALSE)="Lit","ml",IF(VLOOKUP(F500,'[1]DM hoa chat goc'!$B$3:$L$895,9,FALSE)="Kg","g",VLOOKUP(F500,'[1]DM hoa chat goc'!$B$3:$L$895,9,FALSE)))</f>
        <v>Ống</v>
      </c>
      <c r="K500" s="73">
        <v>1</v>
      </c>
      <c r="L500" s="52" t="s">
        <v>221</v>
      </c>
      <c r="M500" s="47"/>
    </row>
    <row r="501" spans="1:13" s="7" customFormat="1" ht="16.5">
      <c r="A501" s="43"/>
      <c r="B501" s="44"/>
      <c r="C501" s="45"/>
      <c r="D501" s="43"/>
      <c r="E501" s="57"/>
      <c r="F501" s="48" t="s">
        <v>290</v>
      </c>
      <c r="G501" s="49" t="str">
        <f>VLOOKUP(F501,'[1]DM hoa chat goc'!$B$3:$L$895,2,FALSE)</f>
        <v>Acetone</v>
      </c>
      <c r="H501" s="50">
        <f>VLOOKUP(F501,'[1]DM hoa chat goc'!$B$3:$L$895,4,FALSE)</f>
        <v>0</v>
      </c>
      <c r="I501" s="51">
        <f>VLOOKUP(F501,'[1]DM hoa chat goc'!$B$3:$L$895,6,FALSE)</f>
        <v>0</v>
      </c>
      <c r="J501" s="50" t="str">
        <f>IF(VLOOKUP(F501,'[1]DM hoa chat goc'!$B$3:$L$895,9,FALSE)="Lit","ml",IF(VLOOKUP(F501,'[1]DM hoa chat goc'!$B$3:$L$895,9,FALSE)="Kg","g",VLOOKUP(F501,'[1]DM hoa chat goc'!$B$3:$L$895,9,FALSE)))</f>
        <v>ml</v>
      </c>
      <c r="K501" s="73">
        <v>500</v>
      </c>
      <c r="L501" s="52"/>
      <c r="M501" s="47"/>
    </row>
    <row r="502" spans="1:13" s="7" customFormat="1" ht="16.5">
      <c r="A502" s="43"/>
      <c r="B502" s="44"/>
      <c r="C502" s="45"/>
      <c r="D502" s="43"/>
      <c r="E502" s="57"/>
      <c r="F502" s="48" t="s">
        <v>116</v>
      </c>
      <c r="G502" s="49" t="str">
        <f>VLOOKUP(F502,'[1]DM hoa chat goc'!$B$3:$L$895,2,FALSE)</f>
        <v>Ethyl acetate</v>
      </c>
      <c r="H502" s="50">
        <f>VLOOKUP(F502,'[1]DM hoa chat goc'!$B$3:$L$895,4,FALSE)</f>
        <v>0</v>
      </c>
      <c r="I502" s="51">
        <f>VLOOKUP(F502,'[1]DM hoa chat goc'!$B$3:$L$895,6,FALSE)</f>
        <v>0</v>
      </c>
      <c r="J502" s="50" t="str">
        <f>IF(VLOOKUP(F502,'[1]DM hoa chat goc'!$B$3:$L$895,9,FALSE)="Lit","ml",IF(VLOOKUP(F502,'[1]DM hoa chat goc'!$B$3:$L$895,9,FALSE)="Kg","g",VLOOKUP(F502,'[1]DM hoa chat goc'!$B$3:$L$895,9,FALSE)))</f>
        <v>ml</v>
      </c>
      <c r="K502" s="73">
        <v>500</v>
      </c>
      <c r="L502" s="52"/>
      <c r="M502" s="47"/>
    </row>
    <row r="503" spans="1:13" s="7" customFormat="1" ht="16.5">
      <c r="A503" s="43"/>
      <c r="B503" s="44"/>
      <c r="C503" s="45"/>
      <c r="D503" s="43"/>
      <c r="E503" s="57"/>
      <c r="F503" s="48" t="s">
        <v>386</v>
      </c>
      <c r="G503" s="49" t="str">
        <f>VLOOKUP(F503,'[1]DM hoa chat goc'!$B$3:$L$895,2,FALSE)</f>
        <v>Silicagel</v>
      </c>
      <c r="H503" s="50" t="str">
        <f>VLOOKUP(F503,'[1]DM hoa chat goc'!$B$3:$L$895,4,FALSE)</f>
        <v>TQ</v>
      </c>
      <c r="I503" s="51">
        <f>VLOOKUP(F503,'[1]DM hoa chat goc'!$B$3:$L$895,6,FALSE)</f>
        <v>0</v>
      </c>
      <c r="J503" s="50" t="str">
        <f>IF(VLOOKUP(F503,'[1]DM hoa chat goc'!$B$3:$L$895,9,FALSE)="Lit","ml",IF(VLOOKUP(F503,'[1]DM hoa chat goc'!$B$3:$L$895,9,FALSE)="Kg","g",VLOOKUP(F503,'[1]DM hoa chat goc'!$B$3:$L$895,9,FALSE)))</f>
        <v>g</v>
      </c>
      <c r="K503" s="73">
        <v>50</v>
      </c>
      <c r="L503" s="52"/>
      <c r="M503" s="47"/>
    </row>
    <row r="504" spans="1:13" s="7" customFormat="1" ht="16.5">
      <c r="A504" s="43"/>
      <c r="B504" s="44"/>
      <c r="C504" s="45"/>
      <c r="D504" s="43"/>
      <c r="E504" s="57"/>
      <c r="F504" s="48" t="s">
        <v>387</v>
      </c>
      <c r="G504" s="49" t="str">
        <f>VLOOKUP(F504,'[1]DM hoa chat goc'!$B$3:$L$895,2,FALSE)</f>
        <v>Formic acid</v>
      </c>
      <c r="H504" s="50" t="str">
        <f>VLOOKUP(F504,'[1]DM hoa chat goc'!$B$3:$L$895,4,FALSE)</f>
        <v>Pháp</v>
      </c>
      <c r="I504" s="51">
        <f>VLOOKUP(F504,'[1]DM hoa chat goc'!$B$3:$L$895,6,FALSE)</f>
        <v>0</v>
      </c>
      <c r="J504" s="50" t="str">
        <f>IF(VLOOKUP(F504,'[1]DM hoa chat goc'!$B$3:$L$895,9,FALSE)="Lit","ml",IF(VLOOKUP(F504,'[1]DM hoa chat goc'!$B$3:$L$895,9,FALSE)="Kg","g",VLOOKUP(F504,'[1]DM hoa chat goc'!$B$3:$L$895,9,FALSE)))</f>
        <v>ml</v>
      </c>
      <c r="K504" s="73">
        <v>200</v>
      </c>
      <c r="L504" s="52"/>
      <c r="M504" s="47"/>
    </row>
    <row r="505" spans="1:13" s="7" customFormat="1" ht="27">
      <c r="A505" s="43"/>
      <c r="B505" s="44"/>
      <c r="C505" s="45"/>
      <c r="D505" s="43"/>
      <c r="E505" s="57"/>
      <c r="F505" s="48" t="s">
        <v>388</v>
      </c>
      <c r="G505" s="49" t="str">
        <f>VLOOKUP(F505,'[1]DM hoa chat goc'!$B$3:$L$895,2,FALSE)</f>
        <v>MT-Buffered Peptone Water (BWP)</v>
      </c>
      <c r="H505" s="50" t="str">
        <f>VLOOKUP(F505,'[1]DM hoa chat goc'!$B$3:$L$895,4,FALSE)</f>
        <v>Mecrk</v>
      </c>
      <c r="I505" s="51" t="str">
        <f>VLOOKUP(F505,'[1]DM hoa chat goc'!$B$3:$L$895,6,FALSE)</f>
        <v>Chai 500 (g)</v>
      </c>
      <c r="J505" s="50" t="str">
        <f>IF(VLOOKUP(F505,'[1]DM hoa chat goc'!$B$3:$L$895,9,FALSE)="Lit","ml",IF(VLOOKUP(F505,'[1]DM hoa chat goc'!$B$3:$L$895,9,FALSE)="Kg","g",VLOOKUP(F505,'[1]DM hoa chat goc'!$B$3:$L$895,9,FALSE)))</f>
        <v>g</v>
      </c>
      <c r="K505" s="73">
        <v>50</v>
      </c>
      <c r="L505" s="52"/>
      <c r="M505" s="47"/>
    </row>
    <row r="506" spans="1:13" s="7" customFormat="1" ht="16.5">
      <c r="A506" s="43"/>
      <c r="B506" s="44"/>
      <c r="C506" s="45"/>
      <c r="D506" s="43"/>
      <c r="E506" s="57"/>
      <c r="F506" s="48" t="s">
        <v>96</v>
      </c>
      <c r="G506" s="49" t="str">
        <f>VLOOKUP(F506,'[1]DM hoa chat goc'!$B$3:$L$895,2,FALSE)</f>
        <v>Pca (Plate Count Agar)</v>
      </c>
      <c r="H506" s="50" t="str">
        <f>VLOOKUP(F506,'[1]DM hoa chat goc'!$B$3:$L$895,4,FALSE)</f>
        <v>Mecrk</v>
      </c>
      <c r="I506" s="51" t="str">
        <f>VLOOKUP(F506,'[1]DM hoa chat goc'!$B$3:$L$895,6,FALSE)</f>
        <v>Chai 500 (g)</v>
      </c>
      <c r="J506" s="50" t="str">
        <f>IF(VLOOKUP(F506,'[1]DM hoa chat goc'!$B$3:$L$895,9,FALSE)="Lit","ml",IF(VLOOKUP(F506,'[1]DM hoa chat goc'!$B$3:$L$895,9,FALSE)="Kg","g",VLOOKUP(F506,'[1]DM hoa chat goc'!$B$3:$L$895,9,FALSE)))</f>
        <v>g</v>
      </c>
      <c r="K506" s="73">
        <v>50</v>
      </c>
      <c r="L506" s="52"/>
      <c r="M506" s="47"/>
    </row>
    <row r="507" spans="1:13" s="7" customFormat="1" ht="16.5">
      <c r="A507" s="43"/>
      <c r="B507" s="44"/>
      <c r="C507" s="45"/>
      <c r="D507" s="43"/>
      <c r="E507" s="57"/>
      <c r="F507" s="48" t="s">
        <v>389</v>
      </c>
      <c r="G507" s="49" t="str">
        <f>VLOOKUP(F507,'[1]DM hoa chat goc'!$B$3:$L$895,2,FALSE)</f>
        <v>Sodium metabisulfite</v>
      </c>
      <c r="H507" s="50" t="str">
        <f>VLOOKUP(F507,'[1]DM hoa chat goc'!$B$3:$L$895,4,FALSE)</f>
        <v>TQ</v>
      </c>
      <c r="I507" s="51">
        <f>VLOOKUP(F507,'[1]DM hoa chat goc'!$B$3:$L$895,6,FALSE)</f>
        <v>0</v>
      </c>
      <c r="J507" s="50" t="str">
        <f>IF(VLOOKUP(F507,'[1]DM hoa chat goc'!$B$3:$L$895,9,FALSE)="Lit","ml",IF(VLOOKUP(F507,'[1]DM hoa chat goc'!$B$3:$L$895,9,FALSE)="Kg","g",VLOOKUP(F507,'[1]DM hoa chat goc'!$B$3:$L$895,9,FALSE)))</f>
        <v>g</v>
      </c>
      <c r="K507" s="73">
        <v>20</v>
      </c>
      <c r="L507" s="52"/>
      <c r="M507" s="47"/>
    </row>
    <row r="508" spans="1:13" s="7" customFormat="1" ht="16.5">
      <c r="A508" s="43"/>
      <c r="B508" s="44"/>
      <c r="C508" s="45"/>
      <c r="D508" s="43"/>
      <c r="E508" s="57"/>
      <c r="F508" s="48" t="s">
        <v>181</v>
      </c>
      <c r="G508" s="49" t="str">
        <f>VLOOKUP(F508,'[1]DM hoa chat goc'!$B$3:$L$895,2,FALSE)</f>
        <v>Casein</v>
      </c>
      <c r="H508" s="50">
        <f>VLOOKUP(F508,'[1]DM hoa chat goc'!$B$3:$L$895,4,FALSE)</f>
        <v>0</v>
      </c>
      <c r="I508" s="51">
        <f>VLOOKUP(F508,'[1]DM hoa chat goc'!$B$3:$L$895,6,FALSE)</f>
        <v>0</v>
      </c>
      <c r="J508" s="50" t="str">
        <f>IF(VLOOKUP(F508,'[1]DM hoa chat goc'!$B$3:$L$895,9,FALSE)="Lit","ml",IF(VLOOKUP(F508,'[1]DM hoa chat goc'!$B$3:$L$895,9,FALSE)="Kg","g",VLOOKUP(F508,'[1]DM hoa chat goc'!$B$3:$L$895,9,FALSE)))</f>
        <v>g</v>
      </c>
      <c r="K508" s="73">
        <v>20</v>
      </c>
      <c r="L508" s="52"/>
      <c r="M508" s="47"/>
    </row>
    <row r="509" spans="1:13" s="7" customFormat="1" ht="27">
      <c r="A509" s="43"/>
      <c r="B509" s="44"/>
      <c r="C509" s="45"/>
      <c r="D509" s="43"/>
      <c r="E509" s="57"/>
      <c r="F509" s="48" t="s">
        <v>110</v>
      </c>
      <c r="G509" s="49" t="str">
        <f>VLOOKUP(F509,'[1]DM hoa chat goc'!$B$3:$L$895,2,FALSE)</f>
        <v>MT-Brilliant Green Bile Lactose Broth (BGBL)</v>
      </c>
      <c r="H509" s="50" t="str">
        <f>VLOOKUP(F509,'[1]DM hoa chat goc'!$B$3:$L$895,4,FALSE)</f>
        <v>Mecrk</v>
      </c>
      <c r="I509" s="51" t="str">
        <f>VLOOKUP(F509,'[1]DM hoa chat goc'!$B$3:$L$895,6,FALSE)</f>
        <v>Chai 500 (g)</v>
      </c>
      <c r="J509" s="50" t="str">
        <f>IF(VLOOKUP(F509,'[1]DM hoa chat goc'!$B$3:$L$895,9,FALSE)="Lit","ml",IF(VLOOKUP(F509,'[1]DM hoa chat goc'!$B$3:$L$895,9,FALSE)="Kg","g",VLOOKUP(F509,'[1]DM hoa chat goc'!$B$3:$L$895,9,FALSE)))</f>
        <v>g</v>
      </c>
      <c r="K509" s="73">
        <v>20</v>
      </c>
      <c r="L509" s="52"/>
      <c r="M509" s="47"/>
    </row>
    <row r="510" spans="1:13" s="7" customFormat="1" ht="16.5">
      <c r="A510" s="43"/>
      <c r="B510" s="44"/>
      <c r="C510" s="45"/>
      <c r="D510" s="43"/>
      <c r="E510" s="57"/>
      <c r="F510" s="48" t="s">
        <v>390</v>
      </c>
      <c r="G510" s="49" t="str">
        <f>VLOOKUP(F510,'[1]DM hoa chat goc'!$B$3:$L$895,2,FALSE)</f>
        <v>Potassium nitrate </v>
      </c>
      <c r="H510" s="50" t="str">
        <f>VLOOKUP(F510,'[1]DM hoa chat goc'!$B$3:$L$895,4,FALSE)</f>
        <v>TQ</v>
      </c>
      <c r="I510" s="51" t="str">
        <f>VLOOKUP(F510,'[1]DM hoa chat goc'!$B$3:$L$895,6,FALSE)</f>
        <v>Chai 500 (g)</v>
      </c>
      <c r="J510" s="50" t="str">
        <f>IF(VLOOKUP(F510,'[1]DM hoa chat goc'!$B$3:$L$895,9,FALSE)="Lit","ml",IF(VLOOKUP(F510,'[1]DM hoa chat goc'!$B$3:$L$895,9,FALSE)="Kg","g",VLOOKUP(F510,'[1]DM hoa chat goc'!$B$3:$L$895,9,FALSE)))</f>
        <v>g</v>
      </c>
      <c r="K510" s="73">
        <v>20</v>
      </c>
      <c r="L510" s="52"/>
      <c r="M510" s="47"/>
    </row>
    <row r="511" spans="1:13" s="7" customFormat="1" ht="16.5">
      <c r="A511" s="9"/>
      <c r="B511" s="37"/>
      <c r="C511" s="38"/>
      <c r="D511" s="9"/>
      <c r="E511" s="10"/>
      <c r="F511" s="9"/>
      <c r="G511" s="11"/>
      <c r="H511" s="9"/>
      <c r="I511" s="10"/>
      <c r="J511" s="9"/>
      <c r="K511" s="12"/>
      <c r="L511" s="12"/>
      <c r="M511" s="8"/>
    </row>
    <row r="512" spans="1:13" s="7" customFormat="1" ht="16.5">
      <c r="A512" s="9"/>
      <c r="B512" s="37"/>
      <c r="C512" s="38"/>
      <c r="D512" s="9"/>
      <c r="E512" s="10"/>
      <c r="F512" s="9"/>
      <c r="G512" s="11"/>
      <c r="H512" s="9"/>
      <c r="I512" s="10"/>
      <c r="J512" s="9"/>
      <c r="K512" s="12"/>
      <c r="L512" s="12"/>
      <c r="M512" s="8"/>
    </row>
    <row r="513" spans="1:13" s="7" customFormat="1" ht="16.5">
      <c r="A513" s="9"/>
      <c r="B513" s="37"/>
      <c r="C513" s="38"/>
      <c r="D513" s="9"/>
      <c r="E513" s="10"/>
      <c r="F513" s="9"/>
      <c r="G513" s="11"/>
      <c r="H513" s="9"/>
      <c r="I513" s="10"/>
      <c r="J513" s="9"/>
      <c r="K513" s="12"/>
      <c r="L513" s="12"/>
      <c r="M513" s="8"/>
    </row>
    <row r="514" spans="1:13" s="7" customFormat="1" ht="16.5">
      <c r="A514" s="9"/>
      <c r="B514" s="37"/>
      <c r="C514" s="38"/>
      <c r="D514" s="9"/>
      <c r="E514" s="10"/>
      <c r="F514" s="9"/>
      <c r="G514" s="11"/>
      <c r="H514" s="9"/>
      <c r="I514" s="10"/>
      <c r="J514" s="9"/>
      <c r="K514" s="12"/>
      <c r="L514" s="12"/>
      <c r="M514" s="8"/>
    </row>
    <row r="515" spans="1:13" s="7" customFormat="1" ht="16.5">
      <c r="A515" s="9"/>
      <c r="B515" s="37"/>
      <c r="C515" s="38"/>
      <c r="D515" s="9"/>
      <c r="E515" s="10"/>
      <c r="F515" s="9"/>
      <c r="G515" s="11"/>
      <c r="H515" s="9"/>
      <c r="I515" s="10"/>
      <c r="J515" s="9"/>
      <c r="K515" s="12"/>
      <c r="L515" s="12"/>
      <c r="M515" s="8"/>
    </row>
    <row r="516" spans="1:13" s="7" customFormat="1" ht="16.5">
      <c r="A516" s="9"/>
      <c r="B516" s="37"/>
      <c r="C516" s="38"/>
      <c r="D516" s="9"/>
      <c r="E516" s="10"/>
      <c r="F516" s="9"/>
      <c r="G516" s="11"/>
      <c r="H516" s="9"/>
      <c r="I516" s="10"/>
      <c r="J516" s="9"/>
      <c r="K516" s="12"/>
      <c r="L516" s="12"/>
      <c r="M516" s="8"/>
    </row>
    <row r="517" spans="1:13" s="7" customFormat="1" ht="16.5">
      <c r="A517" s="9"/>
      <c r="B517" s="37"/>
      <c r="C517" s="38"/>
      <c r="D517" s="9"/>
      <c r="E517" s="10"/>
      <c r="F517" s="9"/>
      <c r="G517" s="11"/>
      <c r="H517" s="9"/>
      <c r="I517" s="10"/>
      <c r="J517" s="9"/>
      <c r="K517" s="12"/>
      <c r="L517" s="12"/>
      <c r="M517" s="8"/>
    </row>
    <row r="518" spans="1:13" s="7" customFormat="1" ht="16.5">
      <c r="A518" s="9"/>
      <c r="B518" s="37"/>
      <c r="C518" s="38"/>
      <c r="D518" s="9"/>
      <c r="E518" s="10"/>
      <c r="F518" s="9"/>
      <c r="G518" s="11"/>
      <c r="H518" s="9"/>
      <c r="I518" s="10"/>
      <c r="J518" s="9"/>
      <c r="K518" s="12"/>
      <c r="L518" s="12"/>
      <c r="M518" s="8"/>
    </row>
    <row r="519" spans="1:13" s="7" customFormat="1" ht="16.5">
      <c r="A519" s="9"/>
      <c r="B519" s="37"/>
      <c r="C519" s="38"/>
      <c r="D519" s="9"/>
      <c r="E519" s="10"/>
      <c r="F519" s="9"/>
      <c r="G519" s="11"/>
      <c r="H519" s="9"/>
      <c r="I519" s="10"/>
      <c r="J519" s="9"/>
      <c r="K519" s="12"/>
      <c r="L519" s="12"/>
      <c r="M519" s="8"/>
    </row>
    <row r="520" spans="1:13" s="7" customFormat="1" ht="16.5">
      <c r="A520" s="9"/>
      <c r="B520" s="37"/>
      <c r="C520" s="38"/>
      <c r="D520" s="9"/>
      <c r="E520" s="10"/>
      <c r="F520" s="9"/>
      <c r="G520" s="11"/>
      <c r="H520" s="9"/>
      <c r="I520" s="10"/>
      <c r="J520" s="9"/>
      <c r="K520" s="12"/>
      <c r="L520" s="12"/>
      <c r="M520" s="8"/>
    </row>
    <row r="521" spans="1:13" s="7" customFormat="1" ht="16.5">
      <c r="A521" s="9"/>
      <c r="B521" s="37"/>
      <c r="C521" s="38"/>
      <c r="D521" s="9"/>
      <c r="E521" s="10"/>
      <c r="F521" s="9"/>
      <c r="G521" s="11"/>
      <c r="H521" s="9"/>
      <c r="I521" s="10"/>
      <c r="J521" s="9"/>
      <c r="K521" s="12"/>
      <c r="L521" s="12"/>
      <c r="M521" s="8"/>
    </row>
    <row r="522" spans="1:13" s="7" customFormat="1" ht="16.5">
      <c r="A522" s="9"/>
      <c r="B522" s="37"/>
      <c r="C522" s="38"/>
      <c r="D522" s="9"/>
      <c r="E522" s="10"/>
      <c r="F522" s="9"/>
      <c r="G522" s="11"/>
      <c r="H522" s="9"/>
      <c r="I522" s="10"/>
      <c r="J522" s="9"/>
      <c r="K522" s="12"/>
      <c r="L522" s="12"/>
      <c r="M522" s="8"/>
    </row>
    <row r="523" spans="1:13" s="7" customFormat="1" ht="16.5">
      <c r="A523" s="9"/>
      <c r="B523" s="37"/>
      <c r="C523" s="38"/>
      <c r="D523" s="9"/>
      <c r="E523" s="10"/>
      <c r="F523" s="9"/>
      <c r="G523" s="11"/>
      <c r="H523" s="9"/>
      <c r="I523" s="10"/>
      <c r="J523" s="9"/>
      <c r="K523" s="12"/>
      <c r="L523" s="12"/>
      <c r="M523" s="8"/>
    </row>
    <row r="524" spans="1:13" s="7" customFormat="1" ht="16.5">
      <c r="A524" s="9"/>
      <c r="B524" s="37"/>
      <c r="C524" s="38"/>
      <c r="D524" s="9"/>
      <c r="E524" s="10"/>
      <c r="F524" s="9"/>
      <c r="G524" s="11"/>
      <c r="H524" s="9"/>
      <c r="I524" s="10"/>
      <c r="J524" s="9"/>
      <c r="K524" s="12"/>
      <c r="L524" s="12"/>
      <c r="M524" s="8"/>
    </row>
    <row r="525" spans="1:13" s="7" customFormat="1" ht="16.5">
      <c r="A525" s="9"/>
      <c r="B525" s="37"/>
      <c r="C525" s="38"/>
      <c r="D525" s="9"/>
      <c r="E525" s="10"/>
      <c r="F525" s="9"/>
      <c r="G525" s="11"/>
      <c r="H525" s="9"/>
      <c r="I525" s="10"/>
      <c r="J525" s="9"/>
      <c r="K525" s="12"/>
      <c r="L525" s="12"/>
      <c r="M525" s="8"/>
    </row>
    <row r="526" spans="1:13" s="7" customFormat="1" ht="16.5">
      <c r="A526" s="9"/>
      <c r="B526" s="37"/>
      <c r="C526" s="38"/>
      <c r="D526" s="9"/>
      <c r="E526" s="10"/>
      <c r="F526" s="9"/>
      <c r="G526" s="11"/>
      <c r="H526" s="9"/>
      <c r="I526" s="10"/>
      <c r="J526" s="9"/>
      <c r="K526" s="12"/>
      <c r="L526" s="12"/>
      <c r="M526" s="8"/>
    </row>
    <row r="527" spans="1:13" s="7" customFormat="1" ht="16.5">
      <c r="A527" s="9"/>
      <c r="B527" s="37"/>
      <c r="C527" s="38"/>
      <c r="D527" s="9"/>
      <c r="E527" s="10"/>
      <c r="F527" s="9"/>
      <c r="G527" s="11"/>
      <c r="H527" s="9"/>
      <c r="I527" s="10"/>
      <c r="J527" s="9"/>
      <c r="K527" s="12"/>
      <c r="L527" s="12"/>
      <c r="M527" s="8"/>
    </row>
    <row r="528" spans="1:13" s="7" customFormat="1" ht="16.5">
      <c r="A528" s="9"/>
      <c r="B528" s="37"/>
      <c r="C528" s="38"/>
      <c r="D528" s="9"/>
      <c r="E528" s="10"/>
      <c r="F528" s="9"/>
      <c r="G528" s="11"/>
      <c r="H528" s="9"/>
      <c r="I528" s="10"/>
      <c r="J528" s="9"/>
      <c r="K528" s="12"/>
      <c r="L528" s="12"/>
      <c r="M528" s="8"/>
    </row>
    <row r="529" spans="1:13" s="7" customFormat="1" ht="16.5">
      <c r="A529" s="9"/>
      <c r="B529" s="37"/>
      <c r="C529" s="38"/>
      <c r="D529" s="9"/>
      <c r="E529" s="10"/>
      <c r="F529" s="9"/>
      <c r="G529" s="11"/>
      <c r="H529" s="9"/>
      <c r="I529" s="10"/>
      <c r="J529" s="9"/>
      <c r="K529" s="12"/>
      <c r="L529" s="12"/>
      <c r="M529" s="8"/>
    </row>
    <row r="530" spans="1:13" s="7" customFormat="1" ht="16.5">
      <c r="A530" s="9"/>
      <c r="B530" s="37"/>
      <c r="C530" s="38"/>
      <c r="D530" s="9"/>
      <c r="E530" s="10"/>
      <c r="F530" s="9"/>
      <c r="G530" s="11"/>
      <c r="H530" s="9"/>
      <c r="I530" s="10"/>
      <c r="J530" s="9"/>
      <c r="K530" s="12"/>
      <c r="L530" s="12"/>
      <c r="M530" s="8"/>
    </row>
    <row r="531" spans="1:13" s="7" customFormat="1" ht="16.5">
      <c r="A531" s="9"/>
      <c r="B531" s="37"/>
      <c r="C531" s="38"/>
      <c r="D531" s="9"/>
      <c r="E531" s="10"/>
      <c r="F531" s="9"/>
      <c r="G531" s="11"/>
      <c r="H531" s="9"/>
      <c r="I531" s="10"/>
      <c r="J531" s="9"/>
      <c r="K531" s="12"/>
      <c r="L531" s="12"/>
      <c r="M531" s="8"/>
    </row>
    <row r="532" spans="1:13" s="7" customFormat="1" ht="16.5">
      <c r="A532" s="9"/>
      <c r="B532" s="37"/>
      <c r="C532" s="38"/>
      <c r="D532" s="9"/>
      <c r="E532" s="10"/>
      <c r="F532" s="9"/>
      <c r="G532" s="11"/>
      <c r="H532" s="9"/>
      <c r="I532" s="10"/>
      <c r="J532" s="9"/>
      <c r="K532" s="12"/>
      <c r="L532" s="12"/>
      <c r="M532" s="8"/>
    </row>
    <row r="533" spans="1:13" s="7" customFormat="1" ht="16.5">
      <c r="A533" s="9"/>
      <c r="B533" s="37"/>
      <c r="C533" s="38"/>
      <c r="D533" s="9"/>
      <c r="E533" s="10"/>
      <c r="F533" s="9"/>
      <c r="G533" s="11"/>
      <c r="H533" s="9"/>
      <c r="I533" s="10"/>
      <c r="J533" s="9"/>
      <c r="K533" s="12"/>
      <c r="L533" s="12"/>
      <c r="M533" s="8"/>
    </row>
    <row r="534" spans="1:13" s="7" customFormat="1" ht="16.5">
      <c r="A534" s="9"/>
      <c r="B534" s="37"/>
      <c r="C534" s="38"/>
      <c r="D534" s="9"/>
      <c r="E534" s="10"/>
      <c r="F534" s="9"/>
      <c r="G534" s="11"/>
      <c r="H534" s="9"/>
      <c r="I534" s="10"/>
      <c r="J534" s="9"/>
      <c r="K534" s="12"/>
      <c r="L534" s="12"/>
      <c r="M534" s="8"/>
    </row>
    <row r="535" spans="1:13" s="7" customFormat="1" ht="16.5">
      <c r="A535" s="9"/>
      <c r="B535" s="37"/>
      <c r="C535" s="38"/>
      <c r="D535" s="9"/>
      <c r="E535" s="10"/>
      <c r="F535" s="9"/>
      <c r="G535" s="11"/>
      <c r="H535" s="9"/>
      <c r="I535" s="10"/>
      <c r="J535" s="9"/>
      <c r="K535" s="12"/>
      <c r="L535" s="12"/>
      <c r="M535" s="8"/>
    </row>
    <row r="536" spans="1:13" s="7" customFormat="1" ht="16.5">
      <c r="A536" s="9"/>
      <c r="B536" s="37"/>
      <c r="C536" s="38"/>
      <c r="D536" s="9"/>
      <c r="E536" s="10"/>
      <c r="F536" s="9"/>
      <c r="G536" s="11"/>
      <c r="H536" s="9"/>
      <c r="I536" s="10"/>
      <c r="J536" s="9"/>
      <c r="K536" s="12"/>
      <c r="L536" s="12"/>
      <c r="M536" s="8"/>
    </row>
    <row r="537" spans="1:13" s="7" customFormat="1" ht="16.5">
      <c r="A537" s="9"/>
      <c r="B537" s="37"/>
      <c r="C537" s="38"/>
      <c r="D537" s="9"/>
      <c r="E537" s="10"/>
      <c r="F537" s="9"/>
      <c r="G537" s="11"/>
      <c r="H537" s="9"/>
      <c r="I537" s="10"/>
      <c r="J537" s="9"/>
      <c r="K537" s="12"/>
      <c r="L537" s="12"/>
      <c r="M537" s="8"/>
    </row>
    <row r="538" spans="1:13" s="7" customFormat="1" ht="16.5">
      <c r="A538" s="9"/>
      <c r="B538" s="37"/>
      <c r="C538" s="38"/>
      <c r="D538" s="9"/>
      <c r="E538" s="10"/>
      <c r="F538" s="9"/>
      <c r="G538" s="11"/>
      <c r="H538" s="9"/>
      <c r="I538" s="10"/>
      <c r="J538" s="9"/>
      <c r="K538" s="12"/>
      <c r="L538" s="12"/>
      <c r="M538" s="8"/>
    </row>
    <row r="539" spans="1:13" s="7" customFormat="1" ht="16.5">
      <c r="A539" s="9"/>
      <c r="B539" s="37"/>
      <c r="C539" s="38"/>
      <c r="D539" s="9"/>
      <c r="E539" s="10"/>
      <c r="F539" s="9"/>
      <c r="G539" s="11"/>
      <c r="H539" s="9"/>
      <c r="I539" s="10"/>
      <c r="J539" s="9"/>
      <c r="K539" s="12"/>
      <c r="L539" s="12"/>
      <c r="M539" s="8"/>
    </row>
    <row r="540" spans="1:13" s="7" customFormat="1" ht="16.5">
      <c r="A540" s="9"/>
      <c r="B540" s="37"/>
      <c r="C540" s="38"/>
      <c r="D540" s="9"/>
      <c r="E540" s="10"/>
      <c r="F540" s="9"/>
      <c r="G540" s="11"/>
      <c r="H540" s="9"/>
      <c r="I540" s="10"/>
      <c r="J540" s="9"/>
      <c r="K540" s="12"/>
      <c r="L540" s="12"/>
      <c r="M540" s="8"/>
    </row>
    <row r="541" spans="1:13" s="7" customFormat="1" ht="16.5">
      <c r="A541" s="9"/>
      <c r="B541" s="37"/>
      <c r="C541" s="38"/>
      <c r="D541" s="9"/>
      <c r="E541" s="10"/>
      <c r="F541" s="9"/>
      <c r="G541" s="11"/>
      <c r="H541" s="9"/>
      <c r="I541" s="10"/>
      <c r="J541" s="9"/>
      <c r="K541" s="12"/>
      <c r="L541" s="12"/>
      <c r="M541" s="8"/>
    </row>
    <row r="542" spans="1:13" s="7" customFormat="1" ht="16.5">
      <c r="A542" s="9"/>
      <c r="B542" s="37"/>
      <c r="C542" s="38"/>
      <c r="D542" s="9"/>
      <c r="E542" s="10"/>
      <c r="F542" s="9"/>
      <c r="G542" s="11"/>
      <c r="H542" s="9"/>
      <c r="I542" s="10"/>
      <c r="J542" s="9"/>
      <c r="K542" s="12"/>
      <c r="L542" s="12"/>
      <c r="M542" s="8"/>
    </row>
    <row r="543" spans="1:13" s="7" customFormat="1" ht="16.5">
      <c r="A543" s="9"/>
      <c r="B543" s="37"/>
      <c r="C543" s="38"/>
      <c r="D543" s="9"/>
      <c r="E543" s="10"/>
      <c r="F543" s="9"/>
      <c r="G543" s="11"/>
      <c r="H543" s="9"/>
      <c r="I543" s="10"/>
      <c r="J543" s="9"/>
      <c r="K543" s="12"/>
      <c r="L543" s="12"/>
      <c r="M543" s="8"/>
    </row>
    <row r="544" spans="1:13" s="7" customFormat="1" ht="16.5">
      <c r="A544" s="9"/>
      <c r="B544" s="37"/>
      <c r="C544" s="38"/>
      <c r="D544" s="9"/>
      <c r="E544" s="10"/>
      <c r="F544" s="9"/>
      <c r="G544" s="11"/>
      <c r="H544" s="9"/>
      <c r="I544" s="10"/>
      <c r="J544" s="9"/>
      <c r="K544" s="12"/>
      <c r="L544" s="12"/>
      <c r="M544" s="8"/>
    </row>
    <row r="545" spans="1:13" s="7" customFormat="1" ht="16.5">
      <c r="A545" s="9"/>
      <c r="B545" s="37"/>
      <c r="C545" s="38"/>
      <c r="D545" s="9"/>
      <c r="E545" s="10"/>
      <c r="F545" s="9"/>
      <c r="G545" s="11"/>
      <c r="H545" s="9"/>
      <c r="I545" s="10"/>
      <c r="J545" s="9"/>
      <c r="K545" s="12"/>
      <c r="L545" s="12"/>
      <c r="M545" s="8"/>
    </row>
    <row r="546" spans="1:13" s="7" customFormat="1" ht="16.5">
      <c r="A546" s="9"/>
      <c r="B546" s="37"/>
      <c r="C546" s="38"/>
      <c r="D546" s="9"/>
      <c r="E546" s="10"/>
      <c r="F546" s="9"/>
      <c r="G546" s="11"/>
      <c r="H546" s="9"/>
      <c r="I546" s="10"/>
      <c r="J546" s="9"/>
      <c r="K546" s="12"/>
      <c r="L546" s="12"/>
      <c r="M546" s="8"/>
    </row>
    <row r="547" spans="1:13" s="7" customFormat="1" ht="16.5">
      <c r="A547" s="9"/>
      <c r="B547" s="37"/>
      <c r="C547" s="38"/>
      <c r="D547" s="9"/>
      <c r="E547" s="10"/>
      <c r="F547" s="9"/>
      <c r="G547" s="11"/>
      <c r="H547" s="9"/>
      <c r="I547" s="10"/>
      <c r="J547" s="9"/>
      <c r="K547" s="12"/>
      <c r="L547" s="12"/>
      <c r="M547" s="8"/>
    </row>
    <row r="548" spans="1:13" s="7" customFormat="1" ht="16.5">
      <c r="A548" s="9"/>
      <c r="B548" s="37"/>
      <c r="C548" s="38"/>
      <c r="D548" s="9"/>
      <c r="E548" s="10"/>
      <c r="F548" s="9"/>
      <c r="G548" s="11"/>
      <c r="H548" s="9"/>
      <c r="I548" s="10"/>
      <c r="J548" s="9"/>
      <c r="K548" s="12"/>
      <c r="L548" s="12"/>
      <c r="M548" s="8"/>
    </row>
    <row r="549" spans="1:13" s="7" customFormat="1" ht="16.5">
      <c r="A549" s="9"/>
      <c r="B549" s="37"/>
      <c r="C549" s="38"/>
      <c r="D549" s="9"/>
      <c r="E549" s="10"/>
      <c r="F549" s="9"/>
      <c r="G549" s="11"/>
      <c r="H549" s="9"/>
      <c r="I549" s="10"/>
      <c r="J549" s="9"/>
      <c r="K549" s="12"/>
      <c r="L549" s="12"/>
      <c r="M549" s="8"/>
    </row>
    <row r="550" spans="1:13" s="7" customFormat="1" ht="16.5">
      <c r="A550" s="9"/>
      <c r="B550" s="37"/>
      <c r="C550" s="38"/>
      <c r="D550" s="9"/>
      <c r="E550" s="10"/>
      <c r="F550" s="9"/>
      <c r="G550" s="11"/>
      <c r="H550" s="9"/>
      <c r="I550" s="10"/>
      <c r="J550" s="9"/>
      <c r="K550" s="12"/>
      <c r="L550" s="12"/>
      <c r="M550" s="8"/>
    </row>
    <row r="551" spans="1:13" s="7" customFormat="1" ht="16.5">
      <c r="A551" s="9"/>
      <c r="B551" s="37"/>
      <c r="C551" s="38"/>
      <c r="D551" s="9"/>
      <c r="E551" s="10"/>
      <c r="F551" s="9"/>
      <c r="G551" s="11"/>
      <c r="H551" s="9"/>
      <c r="I551" s="10"/>
      <c r="J551" s="9"/>
      <c r="K551" s="12"/>
      <c r="L551" s="12"/>
      <c r="M551" s="8"/>
    </row>
    <row r="552" spans="1:13" s="7" customFormat="1" ht="16.5">
      <c r="A552" s="9"/>
      <c r="B552" s="37"/>
      <c r="C552" s="38"/>
      <c r="D552" s="9"/>
      <c r="E552" s="10"/>
      <c r="F552" s="9"/>
      <c r="G552" s="11"/>
      <c r="H552" s="9"/>
      <c r="I552" s="10"/>
      <c r="J552" s="9"/>
      <c r="K552" s="12"/>
      <c r="L552" s="12"/>
      <c r="M552" s="8"/>
    </row>
    <row r="553" spans="1:13" s="7" customFormat="1" ht="16.5">
      <c r="A553" s="9"/>
      <c r="B553" s="37"/>
      <c r="C553" s="38"/>
      <c r="D553" s="9"/>
      <c r="E553" s="10"/>
      <c r="F553" s="9"/>
      <c r="G553" s="11"/>
      <c r="H553" s="9"/>
      <c r="I553" s="10"/>
      <c r="J553" s="9"/>
      <c r="K553" s="12"/>
      <c r="L553" s="12"/>
      <c r="M553" s="8"/>
    </row>
    <row r="554" spans="1:13" s="7" customFormat="1" ht="16.5">
      <c r="A554" s="9"/>
      <c r="B554" s="37"/>
      <c r="C554" s="38"/>
      <c r="D554" s="9"/>
      <c r="E554" s="10"/>
      <c r="F554" s="9"/>
      <c r="G554" s="11"/>
      <c r="H554" s="9"/>
      <c r="I554" s="10"/>
      <c r="J554" s="9"/>
      <c r="K554" s="12"/>
      <c r="L554" s="12"/>
      <c r="M554" s="8"/>
    </row>
    <row r="555" spans="1:13" s="7" customFormat="1" ht="16.5">
      <c r="A555" s="9"/>
      <c r="B555" s="37"/>
      <c r="C555" s="38"/>
      <c r="D555" s="9"/>
      <c r="E555" s="10"/>
      <c r="F555" s="9"/>
      <c r="G555" s="11"/>
      <c r="H555" s="9"/>
      <c r="I555" s="10"/>
      <c r="J555" s="9"/>
      <c r="K555" s="12"/>
      <c r="L555" s="12"/>
      <c r="M555" s="8"/>
    </row>
    <row r="556" spans="1:13" s="7" customFormat="1" ht="16.5">
      <c r="A556" s="9"/>
      <c r="B556" s="37"/>
      <c r="C556" s="38"/>
      <c r="D556" s="9"/>
      <c r="E556" s="10"/>
      <c r="F556" s="9"/>
      <c r="G556" s="11"/>
      <c r="H556" s="9"/>
      <c r="I556" s="10"/>
      <c r="J556" s="9"/>
      <c r="K556" s="12"/>
      <c r="L556" s="12"/>
      <c r="M556" s="8"/>
    </row>
    <row r="557" spans="1:13" s="7" customFormat="1" ht="16.5">
      <c r="A557" s="9"/>
      <c r="B557" s="37"/>
      <c r="C557" s="38"/>
      <c r="D557" s="9"/>
      <c r="E557" s="10"/>
      <c r="F557" s="9"/>
      <c r="G557" s="11"/>
      <c r="H557" s="9"/>
      <c r="I557" s="10"/>
      <c r="J557" s="9"/>
      <c r="K557" s="12"/>
      <c r="L557" s="12"/>
      <c r="M557" s="8"/>
    </row>
    <row r="558" spans="1:13" s="7" customFormat="1" ht="16.5">
      <c r="A558" s="9"/>
      <c r="B558" s="37"/>
      <c r="C558" s="38"/>
      <c r="D558" s="9"/>
      <c r="E558" s="10"/>
      <c r="F558" s="9"/>
      <c r="G558" s="11"/>
      <c r="H558" s="9"/>
      <c r="I558" s="10"/>
      <c r="J558" s="9"/>
      <c r="K558" s="12"/>
      <c r="L558" s="12"/>
      <c r="M558" s="8"/>
    </row>
    <row r="559" spans="1:13" s="7" customFormat="1" ht="16.5">
      <c r="A559" s="9"/>
      <c r="B559" s="37"/>
      <c r="C559" s="38"/>
      <c r="D559" s="9"/>
      <c r="E559" s="10"/>
      <c r="F559" s="9"/>
      <c r="G559" s="11"/>
      <c r="H559" s="9"/>
      <c r="I559" s="10"/>
      <c r="J559" s="9"/>
      <c r="K559" s="12"/>
      <c r="L559" s="12"/>
      <c r="M559" s="8"/>
    </row>
    <row r="560" spans="1:13" s="7" customFormat="1" ht="16.5">
      <c r="A560" s="9"/>
      <c r="B560" s="37"/>
      <c r="C560" s="38"/>
      <c r="D560" s="9"/>
      <c r="E560" s="10"/>
      <c r="F560" s="9"/>
      <c r="G560" s="11"/>
      <c r="H560" s="9"/>
      <c r="I560" s="10"/>
      <c r="J560" s="9"/>
      <c r="K560" s="12"/>
      <c r="L560" s="12"/>
      <c r="M560" s="8"/>
    </row>
    <row r="561" spans="1:13" s="7" customFormat="1" ht="16.5">
      <c r="A561" s="9"/>
      <c r="B561" s="37"/>
      <c r="C561" s="38"/>
      <c r="D561" s="9"/>
      <c r="E561" s="10"/>
      <c r="F561" s="9"/>
      <c r="G561" s="11"/>
      <c r="H561" s="9"/>
      <c r="I561" s="10"/>
      <c r="J561" s="9"/>
      <c r="K561" s="12"/>
      <c r="L561" s="12"/>
      <c r="M561" s="8"/>
    </row>
    <row r="562" spans="1:13" s="7" customFormat="1" ht="16.5">
      <c r="A562" s="9"/>
      <c r="B562" s="37"/>
      <c r="C562" s="38"/>
      <c r="D562" s="9"/>
      <c r="E562" s="10"/>
      <c r="F562" s="9"/>
      <c r="G562" s="11"/>
      <c r="H562" s="9"/>
      <c r="I562" s="10"/>
      <c r="J562" s="9"/>
      <c r="K562" s="12"/>
      <c r="L562" s="12"/>
      <c r="M562" s="8"/>
    </row>
    <row r="563" spans="1:13" s="7" customFormat="1" ht="16.5">
      <c r="A563" s="9"/>
      <c r="B563" s="37"/>
      <c r="C563" s="38"/>
      <c r="D563" s="9"/>
      <c r="E563" s="10"/>
      <c r="F563" s="9"/>
      <c r="G563" s="11"/>
      <c r="H563" s="9"/>
      <c r="I563" s="10"/>
      <c r="J563" s="9"/>
      <c r="K563" s="12"/>
      <c r="L563" s="12"/>
      <c r="M563" s="8"/>
    </row>
    <row r="564" spans="1:13" s="7" customFormat="1" ht="16.5">
      <c r="A564" s="9"/>
      <c r="B564" s="37"/>
      <c r="C564" s="38"/>
      <c r="D564" s="9"/>
      <c r="E564" s="10"/>
      <c r="F564" s="9"/>
      <c r="G564" s="11"/>
      <c r="H564" s="9"/>
      <c r="I564" s="10"/>
      <c r="J564" s="9"/>
      <c r="K564" s="12"/>
      <c r="L564" s="12"/>
      <c r="M564" s="8"/>
    </row>
    <row r="565" spans="1:13" s="7" customFormat="1" ht="16.5">
      <c r="A565" s="9"/>
      <c r="B565" s="37"/>
      <c r="C565" s="38"/>
      <c r="D565" s="9"/>
      <c r="E565" s="10"/>
      <c r="F565" s="9"/>
      <c r="G565" s="11"/>
      <c r="H565" s="9"/>
      <c r="I565" s="10"/>
      <c r="J565" s="9"/>
      <c r="K565" s="12"/>
      <c r="L565" s="12"/>
      <c r="M565" s="8"/>
    </row>
    <row r="566" spans="1:13" s="7" customFormat="1" ht="16.5">
      <c r="A566" s="9"/>
      <c r="B566" s="37"/>
      <c r="C566" s="38"/>
      <c r="D566" s="9"/>
      <c r="E566" s="10"/>
      <c r="F566" s="9"/>
      <c r="G566" s="11"/>
      <c r="H566" s="9"/>
      <c r="I566" s="10"/>
      <c r="J566" s="9"/>
      <c r="K566" s="12"/>
      <c r="L566" s="12"/>
      <c r="M566" s="8"/>
    </row>
    <row r="567" spans="1:13" s="7" customFormat="1" ht="16.5">
      <c r="A567" s="9"/>
      <c r="B567" s="37"/>
      <c r="C567" s="38"/>
      <c r="D567" s="9"/>
      <c r="E567" s="10"/>
      <c r="F567" s="9"/>
      <c r="G567" s="11"/>
      <c r="H567" s="9"/>
      <c r="I567" s="10"/>
      <c r="J567" s="9"/>
      <c r="K567" s="12"/>
      <c r="L567" s="12"/>
      <c r="M567" s="8"/>
    </row>
    <row r="568" spans="1:13" s="7" customFormat="1" ht="16.5">
      <c r="A568" s="9"/>
      <c r="B568" s="37"/>
      <c r="C568" s="38"/>
      <c r="D568" s="9"/>
      <c r="E568" s="10"/>
      <c r="F568" s="9"/>
      <c r="G568" s="11"/>
      <c r="H568" s="9"/>
      <c r="I568" s="10"/>
      <c r="J568" s="9"/>
      <c r="K568" s="12"/>
      <c r="L568" s="12"/>
      <c r="M568" s="8"/>
    </row>
    <row r="569" spans="1:13" s="7" customFormat="1" ht="16.5">
      <c r="A569" s="9"/>
      <c r="B569" s="37"/>
      <c r="C569" s="38"/>
      <c r="D569" s="9"/>
      <c r="E569" s="10"/>
      <c r="F569" s="9"/>
      <c r="G569" s="11"/>
      <c r="H569" s="9"/>
      <c r="I569" s="10"/>
      <c r="J569" s="9"/>
      <c r="K569" s="12"/>
      <c r="L569" s="12"/>
      <c r="M569" s="8"/>
    </row>
    <row r="570" spans="1:13" s="7" customFormat="1" ht="16.5">
      <c r="A570" s="9"/>
      <c r="B570" s="37"/>
      <c r="C570" s="38"/>
      <c r="D570" s="9"/>
      <c r="E570" s="10"/>
      <c r="F570" s="9"/>
      <c r="G570" s="11"/>
      <c r="H570" s="9"/>
      <c r="I570" s="10"/>
      <c r="J570" s="9"/>
      <c r="K570" s="12"/>
      <c r="L570" s="12"/>
      <c r="M570" s="8"/>
    </row>
    <row r="571" spans="1:13" s="7" customFormat="1" ht="16.5">
      <c r="A571" s="9"/>
      <c r="B571" s="37"/>
      <c r="C571" s="38"/>
      <c r="D571" s="9"/>
      <c r="E571" s="10"/>
      <c r="F571" s="9"/>
      <c r="G571" s="11"/>
      <c r="H571" s="9"/>
      <c r="I571" s="10"/>
      <c r="J571" s="9"/>
      <c r="K571" s="12"/>
      <c r="L571" s="12"/>
      <c r="M571" s="8"/>
    </row>
    <row r="572" spans="1:13" s="7" customFormat="1" ht="16.5">
      <c r="A572" s="9"/>
      <c r="B572" s="37"/>
      <c r="C572" s="38"/>
      <c r="D572" s="9"/>
      <c r="E572" s="10"/>
      <c r="F572" s="9"/>
      <c r="G572" s="11"/>
      <c r="H572" s="9"/>
      <c r="I572" s="10"/>
      <c r="J572" s="9"/>
      <c r="K572" s="12"/>
      <c r="L572" s="12"/>
      <c r="M572" s="8"/>
    </row>
    <row r="573" spans="1:13" s="7" customFormat="1" ht="16.5">
      <c r="A573" s="9"/>
      <c r="B573" s="37"/>
      <c r="C573" s="38"/>
      <c r="D573" s="9"/>
      <c r="E573" s="10"/>
      <c r="F573" s="9"/>
      <c r="G573" s="11"/>
      <c r="H573" s="9"/>
      <c r="I573" s="10"/>
      <c r="J573" s="9"/>
      <c r="K573" s="12"/>
      <c r="L573" s="12"/>
      <c r="M573" s="8"/>
    </row>
    <row r="574" spans="1:13" s="7" customFormat="1" ht="16.5">
      <c r="A574" s="9"/>
      <c r="B574" s="37"/>
      <c r="C574" s="38"/>
      <c r="D574" s="9"/>
      <c r="E574" s="10"/>
      <c r="F574" s="9"/>
      <c r="G574" s="11"/>
      <c r="H574" s="9"/>
      <c r="I574" s="10"/>
      <c r="J574" s="9"/>
      <c r="K574" s="12"/>
      <c r="L574" s="12"/>
      <c r="M574" s="8"/>
    </row>
    <row r="575" spans="1:13" s="7" customFormat="1" ht="16.5">
      <c r="A575" s="9"/>
      <c r="B575" s="37"/>
      <c r="C575" s="38"/>
      <c r="D575" s="9"/>
      <c r="E575" s="10"/>
      <c r="F575" s="9"/>
      <c r="G575" s="11"/>
      <c r="H575" s="9"/>
      <c r="I575" s="10"/>
      <c r="J575" s="9"/>
      <c r="K575" s="12"/>
      <c r="L575" s="12"/>
      <c r="M575" s="8"/>
    </row>
    <row r="576" spans="1:13" s="7" customFormat="1" ht="16.5">
      <c r="A576" s="9"/>
      <c r="B576" s="37"/>
      <c r="C576" s="38"/>
      <c r="D576" s="9"/>
      <c r="E576" s="10"/>
      <c r="F576" s="9"/>
      <c r="G576" s="11"/>
      <c r="H576" s="9"/>
      <c r="I576" s="10"/>
      <c r="J576" s="9"/>
      <c r="K576" s="12"/>
      <c r="L576" s="12"/>
      <c r="M576" s="8"/>
    </row>
    <row r="577" spans="1:13" s="7" customFormat="1" ht="16.5">
      <c r="A577" s="9"/>
      <c r="B577" s="37"/>
      <c r="C577" s="38"/>
      <c r="D577" s="9"/>
      <c r="E577" s="10"/>
      <c r="F577" s="9"/>
      <c r="G577" s="11"/>
      <c r="H577" s="9"/>
      <c r="I577" s="10"/>
      <c r="J577" s="9"/>
      <c r="K577" s="12"/>
      <c r="L577" s="12"/>
      <c r="M577" s="8"/>
    </row>
  </sheetData>
  <sheetProtection/>
  <mergeCells count="9">
    <mergeCell ref="A1:I1"/>
    <mergeCell ref="A2:I2"/>
    <mergeCell ref="A3:I3"/>
    <mergeCell ref="A5:M5"/>
    <mergeCell ref="M343:M345"/>
    <mergeCell ref="B17:C17"/>
    <mergeCell ref="B12:M12"/>
    <mergeCell ref="B13:M13"/>
    <mergeCell ref="B14:M14"/>
  </mergeCells>
  <conditionalFormatting sqref="D35">
    <cfRule type="containsErrors" priority="426" dxfId="0" stopIfTrue="1">
      <formula>ISERROR(D35)</formula>
    </cfRule>
  </conditionalFormatting>
  <conditionalFormatting sqref="F35:F38">
    <cfRule type="containsErrors" priority="425" dxfId="0" stopIfTrue="1">
      <formula>ISERROR(F35)</formula>
    </cfRule>
  </conditionalFormatting>
  <conditionalFormatting sqref="E69">
    <cfRule type="containsErrors" priority="424" dxfId="0" stopIfTrue="1">
      <formula>ISERROR(E69)</formula>
    </cfRule>
  </conditionalFormatting>
  <conditionalFormatting sqref="F69:F71">
    <cfRule type="containsErrors" priority="423" dxfId="0" stopIfTrue="1">
      <formula>ISERROR(F69)</formula>
    </cfRule>
  </conditionalFormatting>
  <conditionalFormatting sqref="E80">
    <cfRule type="containsErrors" priority="422" dxfId="0" stopIfTrue="1">
      <formula>ISERROR(E80)</formula>
    </cfRule>
  </conditionalFormatting>
  <conditionalFormatting sqref="D80">
    <cfRule type="containsErrors" priority="421" dxfId="0" stopIfTrue="1">
      <formula>ISERROR(D80)</formula>
    </cfRule>
  </conditionalFormatting>
  <conditionalFormatting sqref="F80:F82">
    <cfRule type="containsErrors" priority="420" dxfId="0" stopIfTrue="1">
      <formula>ISERROR(F80)</formula>
    </cfRule>
  </conditionalFormatting>
  <conditionalFormatting sqref="F104:F107">
    <cfRule type="containsErrors" priority="419" dxfId="0" stopIfTrue="1">
      <formula>ISERROR(F104)</formula>
    </cfRule>
  </conditionalFormatting>
  <conditionalFormatting sqref="E185 E227 E275 E293 E306 E363:E365 E372:E375 E391 E400 E408:E409 E421 E435 E444 E449 E456 E463:E471 G376:J376">
    <cfRule type="containsErrors" priority="418" dxfId="0" stopIfTrue="1">
      <formula>ISERROR(E185)</formula>
    </cfRule>
  </conditionalFormatting>
  <conditionalFormatting sqref="F292">
    <cfRule type="containsErrors" priority="44" dxfId="0" stopIfTrue="1">
      <formula>ISERROR(F292)</formula>
    </cfRule>
  </conditionalFormatting>
  <conditionalFormatting sqref="F140:F143">
    <cfRule type="containsErrors" priority="417" dxfId="0" stopIfTrue="1">
      <formula>ISERROR(F140)</formula>
    </cfRule>
  </conditionalFormatting>
  <conditionalFormatting sqref="F207:F210">
    <cfRule type="containsErrors" priority="416" dxfId="0" stopIfTrue="1">
      <formula>ISERROR(F207)</formula>
    </cfRule>
  </conditionalFormatting>
  <conditionalFormatting sqref="F227:F230">
    <cfRule type="containsErrors" priority="415" dxfId="0" stopIfTrue="1">
      <formula>ISERROR(F227)</formula>
    </cfRule>
  </conditionalFormatting>
  <conditionalFormatting sqref="F268">
    <cfRule type="containsErrors" priority="414" dxfId="0" stopIfTrue="1">
      <formula>ISERROR(F268)</formula>
    </cfRule>
  </conditionalFormatting>
  <conditionalFormatting sqref="F269">
    <cfRule type="containsErrors" priority="413" dxfId="0" stopIfTrue="1">
      <formula>ISERROR(F269)</formula>
    </cfRule>
  </conditionalFormatting>
  <conditionalFormatting sqref="F275:F278">
    <cfRule type="containsErrors" priority="412" dxfId="0" stopIfTrue="1">
      <formula>ISERROR(F275)</formula>
    </cfRule>
  </conditionalFormatting>
  <conditionalFormatting sqref="F288">
    <cfRule type="containsErrors" priority="411" dxfId="0" stopIfTrue="1">
      <formula>ISERROR(F288)</formula>
    </cfRule>
  </conditionalFormatting>
  <conditionalFormatting sqref="F282">
    <cfRule type="containsErrors" priority="349" dxfId="0" stopIfTrue="1">
      <formula>ISERROR(F282)</formula>
    </cfRule>
  </conditionalFormatting>
  <conditionalFormatting sqref="F280:F288">
    <cfRule type="containsErrors" priority="410" dxfId="0" stopIfTrue="1">
      <formula>ISERROR(F280)</formula>
    </cfRule>
  </conditionalFormatting>
  <conditionalFormatting sqref="F287">
    <cfRule type="containsErrors" priority="409" dxfId="0" stopIfTrue="1">
      <formula>ISERROR(F287)</formula>
    </cfRule>
  </conditionalFormatting>
  <conditionalFormatting sqref="F288">
    <cfRule type="containsErrors" priority="408" dxfId="0" stopIfTrue="1">
      <formula>ISERROR(F288)</formula>
    </cfRule>
  </conditionalFormatting>
  <conditionalFormatting sqref="F286">
    <cfRule type="containsErrors" priority="407" dxfId="0" stopIfTrue="1">
      <formula>ISERROR(F286)</formula>
    </cfRule>
  </conditionalFormatting>
  <conditionalFormatting sqref="F287">
    <cfRule type="containsErrors" priority="406" dxfId="0" stopIfTrue="1">
      <formula>ISERROR(F287)</formula>
    </cfRule>
  </conditionalFormatting>
  <conditionalFormatting sqref="F285">
    <cfRule type="containsErrors" priority="405" dxfId="0" stopIfTrue="1">
      <formula>ISERROR(F285)</formula>
    </cfRule>
  </conditionalFormatting>
  <conditionalFormatting sqref="F286">
    <cfRule type="containsErrors" priority="404" dxfId="0" stopIfTrue="1">
      <formula>ISERROR(F286)</formula>
    </cfRule>
  </conditionalFormatting>
  <conditionalFormatting sqref="F287">
    <cfRule type="containsErrors" priority="403" dxfId="0" stopIfTrue="1">
      <formula>ISERROR(F287)</formula>
    </cfRule>
  </conditionalFormatting>
  <conditionalFormatting sqref="F288">
    <cfRule type="containsErrors" priority="402" dxfId="0" stopIfTrue="1">
      <formula>ISERROR(F288)</formula>
    </cfRule>
  </conditionalFormatting>
  <conditionalFormatting sqref="F286">
    <cfRule type="containsErrors" priority="401" dxfId="0" stopIfTrue="1">
      <formula>ISERROR(F286)</formula>
    </cfRule>
  </conditionalFormatting>
  <conditionalFormatting sqref="F287">
    <cfRule type="containsErrors" priority="400" dxfId="0" stopIfTrue="1">
      <formula>ISERROR(F287)</formula>
    </cfRule>
  </conditionalFormatting>
  <conditionalFormatting sqref="F285">
    <cfRule type="containsErrors" priority="399" dxfId="0" stopIfTrue="1">
      <formula>ISERROR(F285)</formula>
    </cfRule>
  </conditionalFormatting>
  <conditionalFormatting sqref="F286">
    <cfRule type="containsErrors" priority="398" dxfId="0" stopIfTrue="1">
      <formula>ISERROR(F286)</formula>
    </cfRule>
  </conditionalFormatting>
  <conditionalFormatting sqref="F284">
    <cfRule type="containsErrors" priority="397" dxfId="0" stopIfTrue="1">
      <formula>ISERROR(F284)</formula>
    </cfRule>
  </conditionalFormatting>
  <conditionalFormatting sqref="F285">
    <cfRule type="containsErrors" priority="396" dxfId="0" stopIfTrue="1">
      <formula>ISERROR(F285)</formula>
    </cfRule>
  </conditionalFormatting>
  <conditionalFormatting sqref="F287">
    <cfRule type="containsErrors" priority="395" dxfId="0" stopIfTrue="1">
      <formula>ISERROR(F287)</formula>
    </cfRule>
  </conditionalFormatting>
  <conditionalFormatting sqref="F288">
    <cfRule type="containsErrors" priority="394" dxfId="0" stopIfTrue="1">
      <formula>ISERROR(F288)</formula>
    </cfRule>
  </conditionalFormatting>
  <conditionalFormatting sqref="F286">
    <cfRule type="containsErrors" priority="393" dxfId="0" stopIfTrue="1">
      <formula>ISERROR(F286)</formula>
    </cfRule>
  </conditionalFormatting>
  <conditionalFormatting sqref="F287">
    <cfRule type="containsErrors" priority="392" dxfId="0" stopIfTrue="1">
      <formula>ISERROR(F287)</formula>
    </cfRule>
  </conditionalFormatting>
  <conditionalFormatting sqref="F285">
    <cfRule type="containsErrors" priority="391" dxfId="0" stopIfTrue="1">
      <formula>ISERROR(F285)</formula>
    </cfRule>
  </conditionalFormatting>
  <conditionalFormatting sqref="F286">
    <cfRule type="containsErrors" priority="390" dxfId="0" stopIfTrue="1">
      <formula>ISERROR(F286)</formula>
    </cfRule>
  </conditionalFormatting>
  <conditionalFormatting sqref="F284">
    <cfRule type="containsErrors" priority="389" dxfId="0" stopIfTrue="1">
      <formula>ISERROR(F284)</formula>
    </cfRule>
  </conditionalFormatting>
  <conditionalFormatting sqref="F285">
    <cfRule type="containsErrors" priority="388" dxfId="0" stopIfTrue="1">
      <formula>ISERROR(F285)</formula>
    </cfRule>
  </conditionalFormatting>
  <conditionalFormatting sqref="F286">
    <cfRule type="containsErrors" priority="387" dxfId="0" stopIfTrue="1">
      <formula>ISERROR(F286)</formula>
    </cfRule>
  </conditionalFormatting>
  <conditionalFormatting sqref="F287">
    <cfRule type="containsErrors" priority="386" dxfId="0" stopIfTrue="1">
      <formula>ISERROR(F287)</formula>
    </cfRule>
  </conditionalFormatting>
  <conditionalFormatting sqref="F285">
    <cfRule type="containsErrors" priority="385" dxfId="0" stopIfTrue="1">
      <formula>ISERROR(F285)</formula>
    </cfRule>
  </conditionalFormatting>
  <conditionalFormatting sqref="F286">
    <cfRule type="containsErrors" priority="384" dxfId="0" stopIfTrue="1">
      <formula>ISERROR(F286)</formula>
    </cfRule>
  </conditionalFormatting>
  <conditionalFormatting sqref="F284">
    <cfRule type="containsErrors" priority="383" dxfId="0" stopIfTrue="1">
      <formula>ISERROR(F284)</formula>
    </cfRule>
  </conditionalFormatting>
  <conditionalFormatting sqref="F285">
    <cfRule type="containsErrors" priority="382" dxfId="0" stopIfTrue="1">
      <formula>ISERROR(F285)</formula>
    </cfRule>
  </conditionalFormatting>
  <conditionalFormatting sqref="F283">
    <cfRule type="containsErrors" priority="381" dxfId="0" stopIfTrue="1">
      <formula>ISERROR(F283)</formula>
    </cfRule>
  </conditionalFormatting>
  <conditionalFormatting sqref="F284">
    <cfRule type="containsErrors" priority="380" dxfId="0" stopIfTrue="1">
      <formula>ISERROR(F284)</formula>
    </cfRule>
  </conditionalFormatting>
  <conditionalFormatting sqref="F287">
    <cfRule type="containsErrors" priority="379" dxfId="0" stopIfTrue="1">
      <formula>ISERROR(F287)</formula>
    </cfRule>
  </conditionalFormatting>
  <conditionalFormatting sqref="F288">
    <cfRule type="containsErrors" priority="378" dxfId="0" stopIfTrue="1">
      <formula>ISERROR(F288)</formula>
    </cfRule>
  </conditionalFormatting>
  <conditionalFormatting sqref="F286">
    <cfRule type="containsErrors" priority="377" dxfId="0" stopIfTrue="1">
      <formula>ISERROR(F286)</formula>
    </cfRule>
  </conditionalFormatting>
  <conditionalFormatting sqref="F287">
    <cfRule type="containsErrors" priority="376" dxfId="0" stopIfTrue="1">
      <formula>ISERROR(F287)</formula>
    </cfRule>
  </conditionalFormatting>
  <conditionalFormatting sqref="F285">
    <cfRule type="containsErrors" priority="375" dxfId="0" stopIfTrue="1">
      <formula>ISERROR(F285)</formula>
    </cfRule>
  </conditionalFormatting>
  <conditionalFormatting sqref="F286">
    <cfRule type="containsErrors" priority="374" dxfId="0" stopIfTrue="1">
      <formula>ISERROR(F286)</formula>
    </cfRule>
  </conditionalFormatting>
  <conditionalFormatting sqref="F284">
    <cfRule type="containsErrors" priority="373" dxfId="0" stopIfTrue="1">
      <formula>ISERROR(F284)</formula>
    </cfRule>
  </conditionalFormatting>
  <conditionalFormatting sqref="F285">
    <cfRule type="containsErrors" priority="372" dxfId="0" stopIfTrue="1">
      <formula>ISERROR(F285)</formula>
    </cfRule>
  </conditionalFormatting>
  <conditionalFormatting sqref="F286">
    <cfRule type="containsErrors" priority="371" dxfId="0" stopIfTrue="1">
      <formula>ISERROR(F286)</formula>
    </cfRule>
  </conditionalFormatting>
  <conditionalFormatting sqref="F287">
    <cfRule type="containsErrors" priority="370" dxfId="0" stopIfTrue="1">
      <formula>ISERROR(F287)</formula>
    </cfRule>
  </conditionalFormatting>
  <conditionalFormatting sqref="F285">
    <cfRule type="containsErrors" priority="369" dxfId="0" stopIfTrue="1">
      <formula>ISERROR(F285)</formula>
    </cfRule>
  </conditionalFormatting>
  <conditionalFormatting sqref="F286">
    <cfRule type="containsErrors" priority="368" dxfId="0" stopIfTrue="1">
      <formula>ISERROR(F286)</formula>
    </cfRule>
  </conditionalFormatting>
  <conditionalFormatting sqref="F284">
    <cfRule type="containsErrors" priority="367" dxfId="0" stopIfTrue="1">
      <formula>ISERROR(F284)</formula>
    </cfRule>
  </conditionalFormatting>
  <conditionalFormatting sqref="F285">
    <cfRule type="containsErrors" priority="366" dxfId="0" stopIfTrue="1">
      <formula>ISERROR(F285)</formula>
    </cfRule>
  </conditionalFormatting>
  <conditionalFormatting sqref="F283">
    <cfRule type="containsErrors" priority="365" dxfId="0" stopIfTrue="1">
      <formula>ISERROR(F283)</formula>
    </cfRule>
  </conditionalFormatting>
  <conditionalFormatting sqref="F284">
    <cfRule type="containsErrors" priority="364" dxfId="0" stopIfTrue="1">
      <formula>ISERROR(F284)</formula>
    </cfRule>
  </conditionalFormatting>
  <conditionalFormatting sqref="F286">
    <cfRule type="containsErrors" priority="363" dxfId="0" stopIfTrue="1">
      <formula>ISERROR(F286)</formula>
    </cfRule>
  </conditionalFormatting>
  <conditionalFormatting sqref="F287">
    <cfRule type="containsErrors" priority="362" dxfId="0" stopIfTrue="1">
      <formula>ISERROR(F287)</formula>
    </cfRule>
  </conditionalFormatting>
  <conditionalFormatting sqref="F285">
    <cfRule type="containsErrors" priority="361" dxfId="0" stopIfTrue="1">
      <formula>ISERROR(F285)</formula>
    </cfRule>
  </conditionalFormatting>
  <conditionalFormatting sqref="F286">
    <cfRule type="containsErrors" priority="360" dxfId="0" stopIfTrue="1">
      <formula>ISERROR(F286)</formula>
    </cfRule>
  </conditionalFormatting>
  <conditionalFormatting sqref="F284">
    <cfRule type="containsErrors" priority="359" dxfId="0" stopIfTrue="1">
      <formula>ISERROR(F284)</formula>
    </cfRule>
  </conditionalFormatting>
  <conditionalFormatting sqref="F285">
    <cfRule type="containsErrors" priority="358" dxfId="0" stopIfTrue="1">
      <formula>ISERROR(F285)</formula>
    </cfRule>
  </conditionalFormatting>
  <conditionalFormatting sqref="F283">
    <cfRule type="containsErrors" priority="357" dxfId="0" stopIfTrue="1">
      <formula>ISERROR(F283)</formula>
    </cfRule>
  </conditionalFormatting>
  <conditionalFormatting sqref="F284">
    <cfRule type="containsErrors" priority="356" dxfId="0" stopIfTrue="1">
      <formula>ISERROR(F284)</formula>
    </cfRule>
  </conditionalFormatting>
  <conditionalFormatting sqref="F285">
    <cfRule type="containsErrors" priority="355" dxfId="0" stopIfTrue="1">
      <formula>ISERROR(F285)</formula>
    </cfRule>
  </conditionalFormatting>
  <conditionalFormatting sqref="F286">
    <cfRule type="containsErrors" priority="354" dxfId="0" stopIfTrue="1">
      <formula>ISERROR(F286)</formula>
    </cfRule>
  </conditionalFormatting>
  <conditionalFormatting sqref="F284">
    <cfRule type="containsErrors" priority="353" dxfId="0" stopIfTrue="1">
      <formula>ISERROR(F284)</formula>
    </cfRule>
  </conditionalFormatting>
  <conditionalFormatting sqref="F285">
    <cfRule type="containsErrors" priority="352" dxfId="0" stopIfTrue="1">
      <formula>ISERROR(F285)</formula>
    </cfRule>
  </conditionalFormatting>
  <conditionalFormatting sqref="F283">
    <cfRule type="containsErrors" priority="351" dxfId="0" stopIfTrue="1">
      <formula>ISERROR(F283)</formula>
    </cfRule>
  </conditionalFormatting>
  <conditionalFormatting sqref="F284">
    <cfRule type="containsErrors" priority="350" dxfId="0" stopIfTrue="1">
      <formula>ISERROR(F284)</formula>
    </cfRule>
  </conditionalFormatting>
  <conditionalFormatting sqref="F283">
    <cfRule type="containsErrors" priority="348" dxfId="0" stopIfTrue="1">
      <formula>ISERROR(F283)</formula>
    </cfRule>
  </conditionalFormatting>
  <conditionalFormatting sqref="F283">
    <cfRule type="containsErrors" priority="347" dxfId="0" stopIfTrue="1">
      <formula>ISERROR(F283)</formula>
    </cfRule>
  </conditionalFormatting>
  <conditionalFormatting sqref="F284">
    <cfRule type="containsErrors" priority="346" dxfId="0" stopIfTrue="1">
      <formula>ISERROR(F284)</formula>
    </cfRule>
  </conditionalFormatting>
  <conditionalFormatting sqref="F282">
    <cfRule type="containsErrors" priority="345" dxfId="0" stopIfTrue="1">
      <formula>ISERROR(F282)</formula>
    </cfRule>
  </conditionalFormatting>
  <conditionalFormatting sqref="F283">
    <cfRule type="containsErrors" priority="344" dxfId="0" stopIfTrue="1">
      <formula>ISERROR(F283)</formula>
    </cfRule>
  </conditionalFormatting>
  <conditionalFormatting sqref="F281">
    <cfRule type="containsErrors" priority="343" dxfId="0" stopIfTrue="1">
      <formula>ISERROR(F281)</formula>
    </cfRule>
  </conditionalFormatting>
  <conditionalFormatting sqref="F282">
    <cfRule type="containsErrors" priority="342" dxfId="0" stopIfTrue="1">
      <formula>ISERROR(F282)</formula>
    </cfRule>
  </conditionalFormatting>
  <conditionalFormatting sqref="F280">
    <cfRule type="containsErrors" priority="341" dxfId="0" stopIfTrue="1">
      <formula>ISERROR(F280)</formula>
    </cfRule>
  </conditionalFormatting>
  <conditionalFormatting sqref="F281">
    <cfRule type="containsErrors" priority="340" dxfId="0" stopIfTrue="1">
      <formula>ISERROR(F281)</formula>
    </cfRule>
  </conditionalFormatting>
  <conditionalFormatting sqref="F282">
    <cfRule type="containsErrors" priority="339" dxfId="0" stopIfTrue="1">
      <formula>ISERROR(F282)</formula>
    </cfRule>
  </conditionalFormatting>
  <conditionalFormatting sqref="F283">
    <cfRule type="containsErrors" priority="338" dxfId="0" stopIfTrue="1">
      <formula>ISERROR(F283)</formula>
    </cfRule>
  </conditionalFormatting>
  <conditionalFormatting sqref="F281">
    <cfRule type="containsErrors" priority="337" dxfId="0" stopIfTrue="1">
      <formula>ISERROR(F281)</formula>
    </cfRule>
  </conditionalFormatting>
  <conditionalFormatting sqref="F282">
    <cfRule type="containsErrors" priority="336" dxfId="0" stopIfTrue="1">
      <formula>ISERROR(F282)</formula>
    </cfRule>
  </conditionalFormatting>
  <conditionalFormatting sqref="F280">
    <cfRule type="containsErrors" priority="335" dxfId="0" stopIfTrue="1">
      <formula>ISERROR(F280)</formula>
    </cfRule>
  </conditionalFormatting>
  <conditionalFormatting sqref="F281">
    <cfRule type="containsErrors" priority="334" dxfId="0" stopIfTrue="1">
      <formula>ISERROR(F281)</formula>
    </cfRule>
  </conditionalFormatting>
  <conditionalFormatting sqref="F280">
    <cfRule type="containsErrors" priority="333" dxfId="0" stopIfTrue="1">
      <formula>ISERROR(F280)</formula>
    </cfRule>
  </conditionalFormatting>
  <conditionalFormatting sqref="F282">
    <cfRule type="containsErrors" priority="332" dxfId="0" stopIfTrue="1">
      <formula>ISERROR(F282)</formula>
    </cfRule>
  </conditionalFormatting>
  <conditionalFormatting sqref="F283">
    <cfRule type="containsErrors" priority="331" dxfId="0" stopIfTrue="1">
      <formula>ISERROR(F283)</formula>
    </cfRule>
  </conditionalFormatting>
  <conditionalFormatting sqref="F281">
    <cfRule type="containsErrors" priority="330" dxfId="0" stopIfTrue="1">
      <formula>ISERROR(F281)</formula>
    </cfRule>
  </conditionalFormatting>
  <conditionalFormatting sqref="F282">
    <cfRule type="containsErrors" priority="329" dxfId="0" stopIfTrue="1">
      <formula>ISERROR(F282)</formula>
    </cfRule>
  </conditionalFormatting>
  <conditionalFormatting sqref="F280">
    <cfRule type="containsErrors" priority="328" dxfId="0" stopIfTrue="1">
      <formula>ISERROR(F280)</formula>
    </cfRule>
  </conditionalFormatting>
  <conditionalFormatting sqref="F281">
    <cfRule type="containsErrors" priority="327" dxfId="0" stopIfTrue="1">
      <formula>ISERROR(F281)</formula>
    </cfRule>
  </conditionalFormatting>
  <conditionalFormatting sqref="F280">
    <cfRule type="containsErrors" priority="326" dxfId="0" stopIfTrue="1">
      <formula>ISERROR(F280)</formula>
    </cfRule>
  </conditionalFormatting>
  <conditionalFormatting sqref="F281">
    <cfRule type="containsErrors" priority="325" dxfId="0" stopIfTrue="1">
      <formula>ISERROR(F281)</formula>
    </cfRule>
  </conditionalFormatting>
  <conditionalFormatting sqref="F282">
    <cfRule type="containsErrors" priority="324" dxfId="0" stopIfTrue="1">
      <formula>ISERROR(F282)</formula>
    </cfRule>
  </conditionalFormatting>
  <conditionalFormatting sqref="F280">
    <cfRule type="containsErrors" priority="323" dxfId="0" stopIfTrue="1">
      <formula>ISERROR(F280)</formula>
    </cfRule>
  </conditionalFormatting>
  <conditionalFormatting sqref="F281">
    <cfRule type="containsErrors" priority="322" dxfId="0" stopIfTrue="1">
      <formula>ISERROR(F281)</formula>
    </cfRule>
  </conditionalFormatting>
  <conditionalFormatting sqref="F280">
    <cfRule type="containsErrors" priority="321" dxfId="0" stopIfTrue="1">
      <formula>ISERROR(F280)</formula>
    </cfRule>
  </conditionalFormatting>
  <conditionalFormatting sqref="F286">
    <cfRule type="containsErrors" priority="272" dxfId="0" stopIfTrue="1">
      <formula>ISERROR(F286)</formula>
    </cfRule>
  </conditionalFormatting>
  <conditionalFormatting sqref="F282">
    <cfRule type="containsErrors" priority="320" dxfId="0" stopIfTrue="1">
      <formula>ISERROR(F282)</formula>
    </cfRule>
  </conditionalFormatting>
  <conditionalFormatting sqref="F283">
    <cfRule type="containsErrors" priority="319" dxfId="0" stopIfTrue="1">
      <formula>ISERROR(F283)</formula>
    </cfRule>
  </conditionalFormatting>
  <conditionalFormatting sqref="F281">
    <cfRule type="containsErrors" priority="318" dxfId="0" stopIfTrue="1">
      <formula>ISERROR(F281)</formula>
    </cfRule>
  </conditionalFormatting>
  <conditionalFormatting sqref="F282">
    <cfRule type="containsErrors" priority="317" dxfId="0" stopIfTrue="1">
      <formula>ISERROR(F282)</formula>
    </cfRule>
  </conditionalFormatting>
  <conditionalFormatting sqref="F280">
    <cfRule type="containsErrors" priority="316" dxfId="0" stopIfTrue="1">
      <formula>ISERROR(F280)</formula>
    </cfRule>
  </conditionalFormatting>
  <conditionalFormatting sqref="F281">
    <cfRule type="containsErrors" priority="315" dxfId="0" stopIfTrue="1">
      <formula>ISERROR(F281)</formula>
    </cfRule>
  </conditionalFormatting>
  <conditionalFormatting sqref="F280">
    <cfRule type="containsErrors" priority="314" dxfId="0" stopIfTrue="1">
      <formula>ISERROR(F280)</formula>
    </cfRule>
  </conditionalFormatting>
  <conditionalFormatting sqref="F283">
    <cfRule type="containsErrors" priority="294" dxfId="0" stopIfTrue="1">
      <formula>ISERROR(F283)</formula>
    </cfRule>
  </conditionalFormatting>
  <conditionalFormatting sqref="F281">
    <cfRule type="containsErrors" priority="313" dxfId="0" stopIfTrue="1">
      <formula>ISERROR(F281)</formula>
    </cfRule>
  </conditionalFormatting>
  <conditionalFormatting sqref="F282">
    <cfRule type="containsErrors" priority="312" dxfId="0" stopIfTrue="1">
      <formula>ISERROR(F282)</formula>
    </cfRule>
  </conditionalFormatting>
  <conditionalFormatting sqref="F280">
    <cfRule type="containsErrors" priority="311" dxfId="0" stopIfTrue="1">
      <formula>ISERROR(F280)</formula>
    </cfRule>
  </conditionalFormatting>
  <conditionalFormatting sqref="F281">
    <cfRule type="containsErrors" priority="310" dxfId="0" stopIfTrue="1">
      <formula>ISERROR(F281)</formula>
    </cfRule>
  </conditionalFormatting>
  <conditionalFormatting sqref="F280">
    <cfRule type="containsErrors" priority="309" dxfId="0" stopIfTrue="1">
      <formula>ISERROR(F280)</formula>
    </cfRule>
  </conditionalFormatting>
  <conditionalFormatting sqref="F283">
    <cfRule type="containsErrors" priority="288" dxfId="0" stopIfTrue="1">
      <formula>ISERROR(F283)</formula>
    </cfRule>
  </conditionalFormatting>
  <conditionalFormatting sqref="F283">
    <cfRule type="containsErrors" priority="256" dxfId="0" stopIfTrue="1">
      <formula>ISERROR(F283)</formula>
    </cfRule>
  </conditionalFormatting>
  <conditionalFormatting sqref="F283">
    <cfRule type="containsErrors" priority="286" dxfId="0" stopIfTrue="1">
      <formula>ISERROR(F283)</formula>
    </cfRule>
  </conditionalFormatting>
  <conditionalFormatting sqref="F281">
    <cfRule type="containsErrors" priority="308" dxfId="0" stopIfTrue="1">
      <formula>ISERROR(F281)</formula>
    </cfRule>
  </conditionalFormatting>
  <conditionalFormatting sqref="F282">
    <cfRule type="containsErrors" priority="307" dxfId="0" stopIfTrue="1">
      <formula>ISERROR(F282)</formula>
    </cfRule>
  </conditionalFormatting>
  <conditionalFormatting sqref="F280">
    <cfRule type="containsErrors" priority="306" dxfId="0" stopIfTrue="1">
      <formula>ISERROR(F280)</formula>
    </cfRule>
  </conditionalFormatting>
  <conditionalFormatting sqref="F281">
    <cfRule type="containsErrors" priority="305" dxfId="0" stopIfTrue="1">
      <formula>ISERROR(F281)</formula>
    </cfRule>
  </conditionalFormatting>
  <conditionalFormatting sqref="F280">
    <cfRule type="containsErrors" priority="304" dxfId="0" stopIfTrue="1">
      <formula>ISERROR(F280)</formula>
    </cfRule>
  </conditionalFormatting>
  <conditionalFormatting sqref="F284">
    <cfRule type="containsErrors" priority="280" dxfId="0" stopIfTrue="1">
      <formula>ISERROR(F284)</formula>
    </cfRule>
  </conditionalFormatting>
  <conditionalFormatting sqref="F284">
    <cfRule type="containsErrors" priority="278" dxfId="0" stopIfTrue="1">
      <formula>ISERROR(F284)</formula>
    </cfRule>
  </conditionalFormatting>
  <conditionalFormatting sqref="F280">
    <cfRule type="containsErrors" priority="303" dxfId="0" stopIfTrue="1">
      <formula>ISERROR(F280)</formula>
    </cfRule>
  </conditionalFormatting>
  <conditionalFormatting sqref="F281">
    <cfRule type="containsErrors" priority="302" dxfId="0" stopIfTrue="1">
      <formula>ISERROR(F281)</formula>
    </cfRule>
  </conditionalFormatting>
  <conditionalFormatting sqref="F280">
    <cfRule type="containsErrors" priority="301" dxfId="0" stopIfTrue="1">
      <formula>ISERROR(F280)</formula>
    </cfRule>
  </conditionalFormatting>
  <conditionalFormatting sqref="F283">
    <cfRule type="containsErrors" priority="274" dxfId="0" stopIfTrue="1">
      <formula>ISERROR(F283)</formula>
    </cfRule>
  </conditionalFormatting>
  <conditionalFormatting sqref="F286">
    <cfRule type="containsErrors" priority="225" dxfId="0" stopIfTrue="1">
      <formula>ISERROR(F286)</formula>
    </cfRule>
  </conditionalFormatting>
  <conditionalFormatting sqref="F286">
    <cfRule type="containsErrors" priority="300" dxfId="0" stopIfTrue="1">
      <formula>ISERROR(F286)</formula>
    </cfRule>
  </conditionalFormatting>
  <conditionalFormatting sqref="F287">
    <cfRule type="containsErrors" priority="299" dxfId="0" stopIfTrue="1">
      <formula>ISERROR(F287)</formula>
    </cfRule>
  </conditionalFormatting>
  <conditionalFormatting sqref="F285">
    <cfRule type="containsErrors" priority="298" dxfId="0" stopIfTrue="1">
      <formula>ISERROR(F285)</formula>
    </cfRule>
  </conditionalFormatting>
  <conditionalFormatting sqref="F286">
    <cfRule type="containsErrors" priority="297" dxfId="0" stopIfTrue="1">
      <formula>ISERROR(F286)</formula>
    </cfRule>
  </conditionalFormatting>
  <conditionalFormatting sqref="F284">
    <cfRule type="containsErrors" priority="296" dxfId="0" stopIfTrue="1">
      <formula>ISERROR(F284)</formula>
    </cfRule>
  </conditionalFormatting>
  <conditionalFormatting sqref="F285">
    <cfRule type="containsErrors" priority="295" dxfId="0" stopIfTrue="1">
      <formula>ISERROR(F285)</formula>
    </cfRule>
  </conditionalFormatting>
  <conditionalFormatting sqref="F284">
    <cfRule type="containsErrors" priority="293" dxfId="0" stopIfTrue="1">
      <formula>ISERROR(F284)</formula>
    </cfRule>
  </conditionalFormatting>
  <conditionalFormatting sqref="F285">
    <cfRule type="containsErrors" priority="292" dxfId="0" stopIfTrue="1">
      <formula>ISERROR(F285)</formula>
    </cfRule>
  </conditionalFormatting>
  <conditionalFormatting sqref="F286">
    <cfRule type="containsErrors" priority="291" dxfId="0" stopIfTrue="1">
      <formula>ISERROR(F286)</formula>
    </cfRule>
  </conditionalFormatting>
  <conditionalFormatting sqref="F284">
    <cfRule type="containsErrors" priority="290" dxfId="0" stopIfTrue="1">
      <formula>ISERROR(F284)</formula>
    </cfRule>
  </conditionalFormatting>
  <conditionalFormatting sqref="F285">
    <cfRule type="containsErrors" priority="289" dxfId="0" stopIfTrue="1">
      <formula>ISERROR(F285)</formula>
    </cfRule>
  </conditionalFormatting>
  <conditionalFormatting sqref="F284">
    <cfRule type="containsErrors" priority="287" dxfId="0" stopIfTrue="1">
      <formula>ISERROR(F284)</formula>
    </cfRule>
  </conditionalFormatting>
  <conditionalFormatting sqref="F285">
    <cfRule type="containsErrors" priority="285" dxfId="0" stopIfTrue="1">
      <formula>ISERROR(F285)</formula>
    </cfRule>
  </conditionalFormatting>
  <conditionalFormatting sqref="F286">
    <cfRule type="containsErrors" priority="284" dxfId="0" stopIfTrue="1">
      <formula>ISERROR(F286)</formula>
    </cfRule>
  </conditionalFormatting>
  <conditionalFormatting sqref="F284">
    <cfRule type="containsErrors" priority="283" dxfId="0" stopIfTrue="1">
      <formula>ISERROR(F284)</formula>
    </cfRule>
  </conditionalFormatting>
  <conditionalFormatting sqref="F285">
    <cfRule type="containsErrors" priority="282" dxfId="0" stopIfTrue="1">
      <formula>ISERROR(F285)</formula>
    </cfRule>
  </conditionalFormatting>
  <conditionalFormatting sqref="F283">
    <cfRule type="containsErrors" priority="281" dxfId="0" stopIfTrue="1">
      <formula>ISERROR(F283)</formula>
    </cfRule>
  </conditionalFormatting>
  <conditionalFormatting sqref="F283">
    <cfRule type="containsErrors" priority="279" dxfId="0" stopIfTrue="1">
      <formula>ISERROR(F283)</formula>
    </cfRule>
  </conditionalFormatting>
  <conditionalFormatting sqref="F285">
    <cfRule type="containsErrors" priority="277" dxfId="0" stopIfTrue="1">
      <formula>ISERROR(F285)</formula>
    </cfRule>
  </conditionalFormatting>
  <conditionalFormatting sqref="F283">
    <cfRule type="containsErrors" priority="276" dxfId="0" stopIfTrue="1">
      <formula>ISERROR(F283)</formula>
    </cfRule>
  </conditionalFormatting>
  <conditionalFormatting sqref="F284">
    <cfRule type="containsErrors" priority="275" dxfId="0" stopIfTrue="1">
      <formula>ISERROR(F284)</formula>
    </cfRule>
  </conditionalFormatting>
  <conditionalFormatting sqref="F285">
    <cfRule type="containsErrors" priority="273" dxfId="0" stopIfTrue="1">
      <formula>ISERROR(F285)</formula>
    </cfRule>
  </conditionalFormatting>
  <conditionalFormatting sqref="F284">
    <cfRule type="containsErrors" priority="271" dxfId="0" stopIfTrue="1">
      <formula>ISERROR(F284)</formula>
    </cfRule>
  </conditionalFormatting>
  <conditionalFormatting sqref="F285">
    <cfRule type="containsErrors" priority="270" dxfId="0" stopIfTrue="1">
      <formula>ISERROR(F285)</formula>
    </cfRule>
  </conditionalFormatting>
  <conditionalFormatting sqref="F283">
    <cfRule type="containsErrors" priority="269" dxfId="0" stopIfTrue="1">
      <formula>ISERROR(F283)</formula>
    </cfRule>
  </conditionalFormatting>
  <conditionalFormatting sqref="F284">
    <cfRule type="containsErrors" priority="268" dxfId="0" stopIfTrue="1">
      <formula>ISERROR(F284)</formula>
    </cfRule>
  </conditionalFormatting>
  <conditionalFormatting sqref="F283">
    <cfRule type="containsErrors" priority="267" dxfId="0" stopIfTrue="1">
      <formula>ISERROR(F283)</formula>
    </cfRule>
  </conditionalFormatting>
  <conditionalFormatting sqref="F284">
    <cfRule type="containsErrors" priority="266" dxfId="0" stopIfTrue="1">
      <formula>ISERROR(F284)</formula>
    </cfRule>
  </conditionalFormatting>
  <conditionalFormatting sqref="F285">
    <cfRule type="containsErrors" priority="265" dxfId="0" stopIfTrue="1">
      <formula>ISERROR(F285)</formula>
    </cfRule>
  </conditionalFormatting>
  <conditionalFormatting sqref="F283">
    <cfRule type="containsErrors" priority="264" dxfId="0" stopIfTrue="1">
      <formula>ISERROR(F283)</formula>
    </cfRule>
  </conditionalFormatting>
  <conditionalFormatting sqref="F284">
    <cfRule type="containsErrors" priority="263" dxfId="0" stopIfTrue="1">
      <formula>ISERROR(F284)</formula>
    </cfRule>
  </conditionalFormatting>
  <conditionalFormatting sqref="F283">
    <cfRule type="containsErrors" priority="262" dxfId="0" stopIfTrue="1">
      <formula>ISERROR(F283)</formula>
    </cfRule>
  </conditionalFormatting>
  <conditionalFormatting sqref="F284">
    <cfRule type="containsErrors" priority="261" dxfId="0" stopIfTrue="1">
      <formula>ISERROR(F284)</formula>
    </cfRule>
  </conditionalFormatting>
  <conditionalFormatting sqref="F285">
    <cfRule type="containsErrors" priority="260" dxfId="0" stopIfTrue="1">
      <formula>ISERROR(F285)</formula>
    </cfRule>
  </conditionalFormatting>
  <conditionalFormatting sqref="F283">
    <cfRule type="containsErrors" priority="259" dxfId="0" stopIfTrue="1">
      <formula>ISERROR(F283)</formula>
    </cfRule>
  </conditionalFormatting>
  <conditionalFormatting sqref="F284">
    <cfRule type="containsErrors" priority="258" dxfId="0" stopIfTrue="1">
      <formula>ISERROR(F284)</formula>
    </cfRule>
  </conditionalFormatting>
  <conditionalFormatting sqref="F283">
    <cfRule type="containsErrors" priority="257" dxfId="0" stopIfTrue="1">
      <formula>ISERROR(F283)</formula>
    </cfRule>
  </conditionalFormatting>
  <conditionalFormatting sqref="F284">
    <cfRule type="containsErrors" priority="255" dxfId="0" stopIfTrue="1">
      <formula>ISERROR(F284)</formula>
    </cfRule>
  </conditionalFormatting>
  <conditionalFormatting sqref="F283">
    <cfRule type="containsErrors" priority="254" dxfId="0" stopIfTrue="1">
      <formula>ISERROR(F283)</formula>
    </cfRule>
  </conditionalFormatting>
  <conditionalFormatting sqref="F288">
    <cfRule type="containsErrors" priority="185" dxfId="0" stopIfTrue="1">
      <formula>ISERROR(F288)</formula>
    </cfRule>
  </conditionalFormatting>
  <conditionalFormatting sqref="F287">
    <cfRule type="containsErrors" priority="184" dxfId="0" stopIfTrue="1">
      <formula>ISERROR(F287)</formula>
    </cfRule>
  </conditionalFormatting>
  <conditionalFormatting sqref="F288">
    <cfRule type="containsErrors" priority="183" dxfId="0" stopIfTrue="1">
      <formula>ISERROR(F288)</formula>
    </cfRule>
  </conditionalFormatting>
  <conditionalFormatting sqref="F287">
    <cfRule type="containsErrors" priority="182" dxfId="0" stopIfTrue="1">
      <formula>ISERROR(F287)</formula>
    </cfRule>
  </conditionalFormatting>
  <conditionalFormatting sqref="F288">
    <cfRule type="containsErrors" priority="181" dxfId="0" stopIfTrue="1">
      <formula>ISERROR(F288)</formula>
    </cfRule>
  </conditionalFormatting>
  <conditionalFormatting sqref="F286">
    <cfRule type="containsErrors" priority="180" dxfId="0" stopIfTrue="1">
      <formula>ISERROR(F286)</formula>
    </cfRule>
  </conditionalFormatting>
  <conditionalFormatting sqref="F287">
    <cfRule type="containsErrors" priority="179" dxfId="0" stopIfTrue="1">
      <formula>ISERROR(F287)</formula>
    </cfRule>
  </conditionalFormatting>
  <conditionalFormatting sqref="F286">
    <cfRule type="containsErrors" priority="178" dxfId="0" stopIfTrue="1">
      <formula>ISERROR(F286)</formula>
    </cfRule>
  </conditionalFormatting>
  <conditionalFormatting sqref="F286">
    <cfRule type="containsErrors" priority="177" dxfId="0" stopIfTrue="1">
      <formula>ISERROR(F286)</formula>
    </cfRule>
  </conditionalFormatting>
  <conditionalFormatting sqref="F287">
    <cfRule type="containsErrors" priority="176" dxfId="0" stopIfTrue="1">
      <formula>ISERROR(F287)</formula>
    </cfRule>
  </conditionalFormatting>
  <conditionalFormatting sqref="F286">
    <cfRule type="containsErrors" priority="175" dxfId="0" stopIfTrue="1">
      <formula>ISERROR(F286)</formula>
    </cfRule>
  </conditionalFormatting>
  <conditionalFormatting sqref="F286">
    <cfRule type="containsErrors" priority="174" dxfId="0" stopIfTrue="1">
      <formula>ISERROR(F286)</formula>
    </cfRule>
  </conditionalFormatting>
  <conditionalFormatting sqref="F288">
    <cfRule type="containsErrors" priority="253" dxfId="0" stopIfTrue="1">
      <formula>ISERROR(F288)</formula>
    </cfRule>
  </conditionalFormatting>
  <conditionalFormatting sqref="F286">
    <cfRule type="containsErrors" priority="172" dxfId="0" stopIfTrue="1">
      <formula>ISERROR(F286)</formula>
    </cfRule>
  </conditionalFormatting>
  <conditionalFormatting sqref="F287">
    <cfRule type="containsErrors" priority="252" dxfId="0" stopIfTrue="1">
      <formula>ISERROR(F287)</formula>
    </cfRule>
  </conditionalFormatting>
  <conditionalFormatting sqref="F288">
    <cfRule type="containsErrors" priority="251" dxfId="0" stopIfTrue="1">
      <formula>ISERROR(F288)</formula>
    </cfRule>
  </conditionalFormatting>
  <conditionalFormatting sqref="F286">
    <cfRule type="containsErrors" priority="250" dxfId="0" stopIfTrue="1">
      <formula>ISERROR(F286)</formula>
    </cfRule>
  </conditionalFormatting>
  <conditionalFormatting sqref="F287">
    <cfRule type="containsErrors" priority="249" dxfId="0" stopIfTrue="1">
      <formula>ISERROR(F287)</formula>
    </cfRule>
  </conditionalFormatting>
  <conditionalFormatting sqref="F285">
    <cfRule type="containsErrors" priority="248" dxfId="0" stopIfTrue="1">
      <formula>ISERROR(F285)</formula>
    </cfRule>
  </conditionalFormatting>
  <conditionalFormatting sqref="F286">
    <cfRule type="containsErrors" priority="247" dxfId="0" stopIfTrue="1">
      <formula>ISERROR(F286)</formula>
    </cfRule>
  </conditionalFormatting>
  <conditionalFormatting sqref="F284">
    <cfRule type="containsErrors" priority="246" dxfId="0" stopIfTrue="1">
      <formula>ISERROR(F284)</formula>
    </cfRule>
  </conditionalFormatting>
  <conditionalFormatting sqref="F285">
    <cfRule type="containsErrors" priority="245" dxfId="0" stopIfTrue="1">
      <formula>ISERROR(F285)</formula>
    </cfRule>
  </conditionalFormatting>
  <conditionalFormatting sqref="F286">
    <cfRule type="containsErrors" priority="244" dxfId="0" stopIfTrue="1">
      <formula>ISERROR(F286)</formula>
    </cfRule>
  </conditionalFormatting>
  <conditionalFormatting sqref="F287">
    <cfRule type="containsErrors" priority="243" dxfId="0" stopIfTrue="1">
      <formula>ISERROR(F287)</formula>
    </cfRule>
  </conditionalFormatting>
  <conditionalFormatting sqref="F285">
    <cfRule type="containsErrors" priority="242" dxfId="0" stopIfTrue="1">
      <formula>ISERROR(F285)</formula>
    </cfRule>
  </conditionalFormatting>
  <conditionalFormatting sqref="F286">
    <cfRule type="containsErrors" priority="241" dxfId="0" stopIfTrue="1">
      <formula>ISERROR(F286)</formula>
    </cfRule>
  </conditionalFormatting>
  <conditionalFormatting sqref="F284">
    <cfRule type="containsErrors" priority="240" dxfId="0" stopIfTrue="1">
      <formula>ISERROR(F284)</formula>
    </cfRule>
  </conditionalFormatting>
  <conditionalFormatting sqref="F285">
    <cfRule type="containsErrors" priority="239" dxfId="0" stopIfTrue="1">
      <formula>ISERROR(F285)</formula>
    </cfRule>
  </conditionalFormatting>
  <conditionalFormatting sqref="F284">
    <cfRule type="containsErrors" priority="238" dxfId="0" stopIfTrue="1">
      <formula>ISERROR(F284)</formula>
    </cfRule>
  </conditionalFormatting>
  <conditionalFormatting sqref="F286">
    <cfRule type="containsErrors" priority="237" dxfId="0" stopIfTrue="1">
      <formula>ISERROR(F286)</formula>
    </cfRule>
  </conditionalFormatting>
  <conditionalFormatting sqref="F287">
    <cfRule type="containsErrors" priority="236" dxfId="0" stopIfTrue="1">
      <formula>ISERROR(F287)</formula>
    </cfRule>
  </conditionalFormatting>
  <conditionalFormatting sqref="F285">
    <cfRule type="containsErrors" priority="235" dxfId="0" stopIfTrue="1">
      <formula>ISERROR(F285)</formula>
    </cfRule>
  </conditionalFormatting>
  <conditionalFormatting sqref="F286">
    <cfRule type="containsErrors" priority="234" dxfId="0" stopIfTrue="1">
      <formula>ISERROR(F286)</formula>
    </cfRule>
  </conditionalFormatting>
  <conditionalFormatting sqref="F284">
    <cfRule type="containsErrors" priority="233" dxfId="0" stopIfTrue="1">
      <formula>ISERROR(F284)</formula>
    </cfRule>
  </conditionalFormatting>
  <conditionalFormatting sqref="F285">
    <cfRule type="containsErrors" priority="232" dxfId="0" stopIfTrue="1">
      <formula>ISERROR(F285)</formula>
    </cfRule>
  </conditionalFormatting>
  <conditionalFormatting sqref="F284">
    <cfRule type="containsErrors" priority="231" dxfId="0" stopIfTrue="1">
      <formula>ISERROR(F284)</formula>
    </cfRule>
  </conditionalFormatting>
  <conditionalFormatting sqref="F285">
    <cfRule type="containsErrors" priority="230" dxfId="0" stopIfTrue="1">
      <formula>ISERROR(F285)</formula>
    </cfRule>
  </conditionalFormatting>
  <conditionalFormatting sqref="F286">
    <cfRule type="containsErrors" priority="229" dxfId="0" stopIfTrue="1">
      <formula>ISERROR(F286)</formula>
    </cfRule>
  </conditionalFormatting>
  <conditionalFormatting sqref="F284">
    <cfRule type="containsErrors" priority="228" dxfId="0" stopIfTrue="1">
      <formula>ISERROR(F284)</formula>
    </cfRule>
  </conditionalFormatting>
  <conditionalFormatting sqref="F285">
    <cfRule type="containsErrors" priority="227" dxfId="0" stopIfTrue="1">
      <formula>ISERROR(F285)</formula>
    </cfRule>
  </conditionalFormatting>
  <conditionalFormatting sqref="F284">
    <cfRule type="containsErrors" priority="226" dxfId="0" stopIfTrue="1">
      <formula>ISERROR(F284)</formula>
    </cfRule>
  </conditionalFormatting>
  <conditionalFormatting sqref="F287">
    <cfRule type="containsErrors" priority="224" dxfId="0" stopIfTrue="1">
      <formula>ISERROR(F287)</formula>
    </cfRule>
  </conditionalFormatting>
  <conditionalFormatting sqref="F285">
    <cfRule type="containsErrors" priority="223" dxfId="0" stopIfTrue="1">
      <formula>ISERROR(F285)</formula>
    </cfRule>
  </conditionalFormatting>
  <conditionalFormatting sqref="F286">
    <cfRule type="containsErrors" priority="222" dxfId="0" stopIfTrue="1">
      <formula>ISERROR(F286)</formula>
    </cfRule>
  </conditionalFormatting>
  <conditionalFormatting sqref="F284">
    <cfRule type="containsErrors" priority="221" dxfId="0" stopIfTrue="1">
      <formula>ISERROR(F284)</formula>
    </cfRule>
  </conditionalFormatting>
  <conditionalFormatting sqref="F285">
    <cfRule type="containsErrors" priority="220" dxfId="0" stopIfTrue="1">
      <formula>ISERROR(F285)</formula>
    </cfRule>
  </conditionalFormatting>
  <conditionalFormatting sqref="F284">
    <cfRule type="containsErrors" priority="219" dxfId="0" stopIfTrue="1">
      <formula>ISERROR(F284)</formula>
    </cfRule>
  </conditionalFormatting>
  <conditionalFormatting sqref="F285">
    <cfRule type="containsErrors" priority="218" dxfId="0" stopIfTrue="1">
      <formula>ISERROR(F285)</formula>
    </cfRule>
  </conditionalFormatting>
  <conditionalFormatting sqref="F286">
    <cfRule type="containsErrors" priority="217" dxfId="0" stopIfTrue="1">
      <formula>ISERROR(F286)</formula>
    </cfRule>
  </conditionalFormatting>
  <conditionalFormatting sqref="F284">
    <cfRule type="containsErrors" priority="216" dxfId="0" stopIfTrue="1">
      <formula>ISERROR(F284)</formula>
    </cfRule>
  </conditionalFormatting>
  <conditionalFormatting sqref="F285">
    <cfRule type="containsErrors" priority="215" dxfId="0" stopIfTrue="1">
      <formula>ISERROR(F285)</formula>
    </cfRule>
  </conditionalFormatting>
  <conditionalFormatting sqref="F284">
    <cfRule type="containsErrors" priority="214" dxfId="0" stopIfTrue="1">
      <formula>ISERROR(F284)</formula>
    </cfRule>
  </conditionalFormatting>
  <conditionalFormatting sqref="F285">
    <cfRule type="containsErrors" priority="213" dxfId="0" stopIfTrue="1">
      <formula>ISERROR(F285)</formula>
    </cfRule>
  </conditionalFormatting>
  <conditionalFormatting sqref="F286">
    <cfRule type="containsErrors" priority="212" dxfId="0" stopIfTrue="1">
      <formula>ISERROR(F286)</formula>
    </cfRule>
  </conditionalFormatting>
  <conditionalFormatting sqref="F284">
    <cfRule type="containsErrors" priority="211" dxfId="0" stopIfTrue="1">
      <formula>ISERROR(F284)</formula>
    </cfRule>
  </conditionalFormatting>
  <conditionalFormatting sqref="F285">
    <cfRule type="containsErrors" priority="210" dxfId="0" stopIfTrue="1">
      <formula>ISERROR(F285)</formula>
    </cfRule>
  </conditionalFormatting>
  <conditionalFormatting sqref="F284">
    <cfRule type="containsErrors" priority="209" dxfId="0" stopIfTrue="1">
      <formula>ISERROR(F284)</formula>
    </cfRule>
  </conditionalFormatting>
  <conditionalFormatting sqref="F284">
    <cfRule type="containsErrors" priority="208" dxfId="0" stopIfTrue="1">
      <formula>ISERROR(F284)</formula>
    </cfRule>
  </conditionalFormatting>
  <conditionalFormatting sqref="F285">
    <cfRule type="containsErrors" priority="207" dxfId="0" stopIfTrue="1">
      <formula>ISERROR(F285)</formula>
    </cfRule>
  </conditionalFormatting>
  <conditionalFormatting sqref="F284">
    <cfRule type="containsErrors" priority="206" dxfId="0" stopIfTrue="1">
      <formula>ISERROR(F284)</formula>
    </cfRule>
  </conditionalFormatting>
  <conditionalFormatting sqref="F289:F290">
    <cfRule type="containsErrors" priority="124" dxfId="0" stopIfTrue="1">
      <formula>ISERROR(F289)</formula>
    </cfRule>
  </conditionalFormatting>
  <conditionalFormatting sqref="F285">
    <cfRule type="containsErrors" priority="205" dxfId="0" stopIfTrue="1">
      <formula>ISERROR(F285)</formula>
    </cfRule>
  </conditionalFormatting>
  <conditionalFormatting sqref="F286">
    <cfRule type="containsErrors" priority="204" dxfId="0" stopIfTrue="1">
      <formula>ISERROR(F286)</formula>
    </cfRule>
  </conditionalFormatting>
  <conditionalFormatting sqref="F284">
    <cfRule type="containsErrors" priority="203" dxfId="0" stopIfTrue="1">
      <formula>ISERROR(F284)</formula>
    </cfRule>
  </conditionalFormatting>
  <conditionalFormatting sqref="F285">
    <cfRule type="containsErrors" priority="202" dxfId="0" stopIfTrue="1">
      <formula>ISERROR(F285)</formula>
    </cfRule>
  </conditionalFormatting>
  <conditionalFormatting sqref="F284">
    <cfRule type="containsErrors" priority="201" dxfId="0" stopIfTrue="1">
      <formula>ISERROR(F284)</formula>
    </cfRule>
  </conditionalFormatting>
  <conditionalFormatting sqref="F284">
    <cfRule type="containsErrors" priority="200" dxfId="0" stopIfTrue="1">
      <formula>ISERROR(F284)</formula>
    </cfRule>
  </conditionalFormatting>
  <conditionalFormatting sqref="F285">
    <cfRule type="containsErrors" priority="199" dxfId="0" stopIfTrue="1">
      <formula>ISERROR(F285)</formula>
    </cfRule>
  </conditionalFormatting>
  <conditionalFormatting sqref="F284">
    <cfRule type="containsErrors" priority="198" dxfId="0" stopIfTrue="1">
      <formula>ISERROR(F284)</formula>
    </cfRule>
  </conditionalFormatting>
  <conditionalFormatting sqref="F284">
    <cfRule type="containsErrors" priority="197" dxfId="0" stopIfTrue="1">
      <formula>ISERROR(F284)</formula>
    </cfRule>
  </conditionalFormatting>
  <conditionalFormatting sqref="F285">
    <cfRule type="containsErrors" priority="196" dxfId="0" stopIfTrue="1">
      <formula>ISERROR(F285)</formula>
    </cfRule>
  </conditionalFormatting>
  <conditionalFormatting sqref="F284">
    <cfRule type="containsErrors" priority="195" dxfId="0" stopIfTrue="1">
      <formula>ISERROR(F284)</formula>
    </cfRule>
  </conditionalFormatting>
  <conditionalFormatting sqref="F284">
    <cfRule type="containsErrors" priority="194" dxfId="0" stopIfTrue="1">
      <formula>ISERROR(F284)</formula>
    </cfRule>
  </conditionalFormatting>
  <conditionalFormatting sqref="F284">
    <cfRule type="containsErrors" priority="193" dxfId="0" stopIfTrue="1">
      <formula>ISERROR(F284)</formula>
    </cfRule>
  </conditionalFormatting>
  <conditionalFormatting sqref="F285">
    <cfRule type="containsErrors" priority="192" dxfId="0" stopIfTrue="1">
      <formula>ISERROR(F285)</formula>
    </cfRule>
  </conditionalFormatting>
  <conditionalFormatting sqref="F284">
    <cfRule type="containsErrors" priority="191" dxfId="0" stopIfTrue="1">
      <formula>ISERROR(F284)</formula>
    </cfRule>
  </conditionalFormatting>
  <conditionalFormatting sqref="F284">
    <cfRule type="containsErrors" priority="190" dxfId="0" stopIfTrue="1">
      <formula>ISERROR(F284)</formula>
    </cfRule>
  </conditionalFormatting>
  <conditionalFormatting sqref="F284">
    <cfRule type="containsErrors" priority="189" dxfId="0" stopIfTrue="1">
      <formula>ISERROR(F284)</formula>
    </cfRule>
  </conditionalFormatting>
  <conditionalFormatting sqref="F289:F290">
    <cfRule type="containsErrors" priority="106" dxfId="0" stopIfTrue="1">
      <formula>ISERROR(F289)</formula>
    </cfRule>
  </conditionalFormatting>
  <conditionalFormatting sqref="F289:F290">
    <cfRule type="containsErrors" priority="105" dxfId="0" stopIfTrue="1">
      <formula>ISERROR(F289)</formula>
    </cfRule>
  </conditionalFormatting>
  <conditionalFormatting sqref="F289:F290">
    <cfRule type="containsErrors" priority="104" dxfId="0" stopIfTrue="1">
      <formula>ISERROR(F289)</formula>
    </cfRule>
  </conditionalFormatting>
  <conditionalFormatting sqref="F288">
    <cfRule type="containsErrors" priority="188" dxfId="0" stopIfTrue="1">
      <formula>ISERROR(F288)</formula>
    </cfRule>
  </conditionalFormatting>
  <conditionalFormatting sqref="F291">
    <cfRule type="containsErrors" priority="102" dxfId="0" stopIfTrue="1">
      <formula>ISERROR(F291)</formula>
    </cfRule>
  </conditionalFormatting>
  <conditionalFormatting sqref="F291">
    <cfRule type="containsErrors" priority="101" dxfId="0" stopIfTrue="1">
      <formula>ISERROR(F291)</formula>
    </cfRule>
  </conditionalFormatting>
  <conditionalFormatting sqref="F291">
    <cfRule type="containsErrors" priority="100" dxfId="0" stopIfTrue="1">
      <formula>ISERROR(F291)</formula>
    </cfRule>
  </conditionalFormatting>
  <conditionalFormatting sqref="F288">
    <cfRule type="containsErrors" priority="187" dxfId="0" stopIfTrue="1">
      <formula>ISERROR(F288)</formula>
    </cfRule>
  </conditionalFormatting>
  <conditionalFormatting sqref="F291">
    <cfRule type="containsErrors" priority="98" dxfId="0" stopIfTrue="1">
      <formula>ISERROR(F291)</formula>
    </cfRule>
  </conditionalFormatting>
  <conditionalFormatting sqref="F291">
    <cfRule type="containsErrors" priority="97" dxfId="0" stopIfTrue="1">
      <formula>ISERROR(F291)</formula>
    </cfRule>
  </conditionalFormatting>
  <conditionalFormatting sqref="F288">
    <cfRule type="containsErrors" priority="186" dxfId="0" stopIfTrue="1">
      <formula>ISERROR(F288)</formula>
    </cfRule>
  </conditionalFormatting>
  <conditionalFormatting sqref="F291">
    <cfRule type="containsErrors" priority="95" dxfId="0" stopIfTrue="1">
      <formula>ISERROR(F291)</formula>
    </cfRule>
  </conditionalFormatting>
  <conditionalFormatting sqref="F291">
    <cfRule type="containsErrors" priority="94" dxfId="0" stopIfTrue="1">
      <formula>ISERROR(F291)</formula>
    </cfRule>
  </conditionalFormatting>
  <conditionalFormatting sqref="F291">
    <cfRule type="containsErrors" priority="92" dxfId="0" stopIfTrue="1">
      <formula>ISERROR(F291)</formula>
    </cfRule>
  </conditionalFormatting>
  <conditionalFormatting sqref="F287">
    <cfRule type="containsErrors" priority="173" dxfId="0" stopIfTrue="1">
      <formula>ISERROR(F287)</formula>
    </cfRule>
  </conditionalFormatting>
  <conditionalFormatting sqref="F286">
    <cfRule type="containsErrors" priority="171" dxfId="0" stopIfTrue="1">
      <formula>ISERROR(F286)</formula>
    </cfRule>
  </conditionalFormatting>
  <conditionalFormatting sqref="F286">
    <cfRule type="containsErrors" priority="170" dxfId="0" stopIfTrue="1">
      <formula>ISERROR(F286)</formula>
    </cfRule>
  </conditionalFormatting>
  <conditionalFormatting sqref="F287">
    <cfRule type="containsErrors" priority="169" dxfId="0" stopIfTrue="1">
      <formula>ISERROR(F287)</formula>
    </cfRule>
  </conditionalFormatting>
  <conditionalFormatting sqref="F286">
    <cfRule type="containsErrors" priority="168" dxfId="0" stopIfTrue="1">
      <formula>ISERROR(F286)</formula>
    </cfRule>
  </conditionalFormatting>
  <conditionalFormatting sqref="F286">
    <cfRule type="containsErrors" priority="167" dxfId="0" stopIfTrue="1">
      <formula>ISERROR(F286)</formula>
    </cfRule>
  </conditionalFormatting>
  <conditionalFormatting sqref="F286">
    <cfRule type="containsErrors" priority="166" dxfId="0" stopIfTrue="1">
      <formula>ISERROR(F286)</formula>
    </cfRule>
  </conditionalFormatting>
  <conditionalFormatting sqref="F286">
    <cfRule type="containsErrors" priority="165" dxfId="0" stopIfTrue="1">
      <formula>ISERROR(F286)</formula>
    </cfRule>
  </conditionalFormatting>
  <conditionalFormatting sqref="F288">
    <cfRule type="containsErrors" priority="164" dxfId="0" stopIfTrue="1">
      <formula>ISERROR(F288)</formula>
    </cfRule>
  </conditionalFormatting>
  <conditionalFormatting sqref="F288">
    <cfRule type="containsErrors" priority="163" dxfId="0" stopIfTrue="1">
      <formula>ISERROR(F288)</formula>
    </cfRule>
  </conditionalFormatting>
  <conditionalFormatting sqref="F288">
    <cfRule type="containsErrors" priority="162" dxfId="0" stopIfTrue="1">
      <formula>ISERROR(F288)</formula>
    </cfRule>
  </conditionalFormatting>
  <conditionalFormatting sqref="F288">
    <cfRule type="containsErrors" priority="161" dxfId="0" stopIfTrue="1">
      <formula>ISERROR(F288)</formula>
    </cfRule>
  </conditionalFormatting>
  <conditionalFormatting sqref="F287">
    <cfRule type="containsErrors" priority="160" dxfId="0" stopIfTrue="1">
      <formula>ISERROR(F287)</formula>
    </cfRule>
  </conditionalFormatting>
  <conditionalFormatting sqref="F288">
    <cfRule type="containsErrors" priority="159" dxfId="0" stopIfTrue="1">
      <formula>ISERROR(F288)</formula>
    </cfRule>
  </conditionalFormatting>
  <conditionalFormatting sqref="F286">
    <cfRule type="containsErrors" priority="158" dxfId="0" stopIfTrue="1">
      <formula>ISERROR(F286)</formula>
    </cfRule>
  </conditionalFormatting>
  <conditionalFormatting sqref="F287">
    <cfRule type="containsErrors" priority="157" dxfId="0" stopIfTrue="1">
      <formula>ISERROR(F287)</formula>
    </cfRule>
  </conditionalFormatting>
  <conditionalFormatting sqref="F286">
    <cfRule type="containsErrors" priority="156" dxfId="0" stopIfTrue="1">
      <formula>ISERROR(F286)</formula>
    </cfRule>
  </conditionalFormatting>
  <conditionalFormatting sqref="F286">
    <cfRule type="containsErrors" priority="155" dxfId="0" stopIfTrue="1">
      <formula>ISERROR(F286)</formula>
    </cfRule>
  </conditionalFormatting>
  <conditionalFormatting sqref="F286">
    <cfRule type="containsErrors" priority="154" dxfId="0" stopIfTrue="1">
      <formula>ISERROR(F286)</formula>
    </cfRule>
  </conditionalFormatting>
  <conditionalFormatting sqref="F286">
    <cfRule type="containsErrors" priority="153" dxfId="0" stopIfTrue="1">
      <formula>ISERROR(F286)</formula>
    </cfRule>
  </conditionalFormatting>
  <conditionalFormatting sqref="F288">
    <cfRule type="containsErrors" priority="152" dxfId="0" stopIfTrue="1">
      <formula>ISERROR(F288)</formula>
    </cfRule>
  </conditionalFormatting>
  <conditionalFormatting sqref="F288">
    <cfRule type="containsErrors" priority="151" dxfId="0" stopIfTrue="1">
      <formula>ISERROR(F288)</formula>
    </cfRule>
  </conditionalFormatting>
  <conditionalFormatting sqref="F288">
    <cfRule type="containsErrors" priority="150" dxfId="0" stopIfTrue="1">
      <formula>ISERROR(F288)</formula>
    </cfRule>
  </conditionalFormatting>
  <conditionalFormatting sqref="F288">
    <cfRule type="containsErrors" priority="149" dxfId="0" stopIfTrue="1">
      <formula>ISERROR(F288)</formula>
    </cfRule>
  </conditionalFormatting>
  <conditionalFormatting sqref="F287">
    <cfRule type="containsErrors" priority="148" dxfId="0" stopIfTrue="1">
      <formula>ISERROR(F287)</formula>
    </cfRule>
  </conditionalFormatting>
  <conditionalFormatting sqref="F288">
    <cfRule type="containsErrors" priority="147" dxfId="0" stopIfTrue="1">
      <formula>ISERROR(F288)</formula>
    </cfRule>
  </conditionalFormatting>
  <conditionalFormatting sqref="F288">
    <cfRule type="containsErrors" priority="146" dxfId="0" stopIfTrue="1">
      <formula>ISERROR(F288)</formula>
    </cfRule>
  </conditionalFormatting>
  <conditionalFormatting sqref="F288">
    <cfRule type="containsErrors" priority="145" dxfId="0" stopIfTrue="1">
      <formula>ISERROR(F288)</formula>
    </cfRule>
  </conditionalFormatting>
  <conditionalFormatting sqref="F287">
    <cfRule type="containsErrors" priority="144" dxfId="0" stopIfTrue="1">
      <formula>ISERROR(F287)</formula>
    </cfRule>
  </conditionalFormatting>
  <conditionalFormatting sqref="F288">
    <cfRule type="containsErrors" priority="143" dxfId="0" stopIfTrue="1">
      <formula>ISERROR(F288)</formula>
    </cfRule>
  </conditionalFormatting>
  <conditionalFormatting sqref="F288">
    <cfRule type="containsErrors" priority="142" dxfId="0" stopIfTrue="1">
      <formula>ISERROR(F288)</formula>
    </cfRule>
  </conditionalFormatting>
  <conditionalFormatting sqref="F287">
    <cfRule type="containsErrors" priority="141" dxfId="0" stopIfTrue="1">
      <formula>ISERROR(F287)</formula>
    </cfRule>
  </conditionalFormatting>
  <conditionalFormatting sqref="F288">
    <cfRule type="containsErrors" priority="140" dxfId="0" stopIfTrue="1">
      <formula>ISERROR(F288)</formula>
    </cfRule>
  </conditionalFormatting>
  <conditionalFormatting sqref="F288">
    <cfRule type="containsErrors" priority="139" dxfId="0" stopIfTrue="1">
      <formula>ISERROR(F288)</formula>
    </cfRule>
  </conditionalFormatting>
  <conditionalFormatting sqref="F287">
    <cfRule type="containsErrors" priority="138" dxfId="0" stopIfTrue="1">
      <formula>ISERROR(F287)</formula>
    </cfRule>
  </conditionalFormatting>
  <conditionalFormatting sqref="F288">
    <cfRule type="containsErrors" priority="137" dxfId="0" stopIfTrue="1">
      <formula>ISERROR(F288)</formula>
    </cfRule>
  </conditionalFormatting>
  <conditionalFormatting sqref="F286">
    <cfRule type="containsErrors" priority="136" dxfId="0" stopIfTrue="1">
      <formula>ISERROR(F286)</formula>
    </cfRule>
  </conditionalFormatting>
  <conditionalFormatting sqref="F287">
    <cfRule type="containsErrors" priority="135" dxfId="0" stopIfTrue="1">
      <formula>ISERROR(F287)</formula>
    </cfRule>
  </conditionalFormatting>
  <conditionalFormatting sqref="F289:F290">
    <cfRule type="containsErrors" priority="134" dxfId="0" stopIfTrue="1">
      <formula>ISERROR(F289)</formula>
    </cfRule>
  </conditionalFormatting>
  <conditionalFormatting sqref="F289:F290">
    <cfRule type="containsErrors" priority="133" dxfId="0" stopIfTrue="1">
      <formula>ISERROR(F289)</formula>
    </cfRule>
  </conditionalFormatting>
  <conditionalFormatting sqref="F289:F290">
    <cfRule type="containsErrors" priority="132" dxfId="0" stopIfTrue="1">
      <formula>ISERROR(F289)</formula>
    </cfRule>
  </conditionalFormatting>
  <conditionalFormatting sqref="F289:F290">
    <cfRule type="containsErrors" priority="131" dxfId="0" stopIfTrue="1">
      <formula>ISERROR(F289)</formula>
    </cfRule>
  </conditionalFormatting>
  <conditionalFormatting sqref="F289:F290">
    <cfRule type="containsErrors" priority="130" dxfId="0" stopIfTrue="1">
      <formula>ISERROR(F289)</formula>
    </cfRule>
  </conditionalFormatting>
  <conditionalFormatting sqref="F289:F290">
    <cfRule type="containsErrors" priority="129" dxfId="0" stopIfTrue="1">
      <formula>ISERROR(F289)</formula>
    </cfRule>
  </conditionalFormatting>
  <conditionalFormatting sqref="F289:F290">
    <cfRule type="containsErrors" priority="128" dxfId="0" stopIfTrue="1">
      <formula>ISERROR(F289)</formula>
    </cfRule>
  </conditionalFormatting>
  <conditionalFormatting sqref="F289:F290">
    <cfRule type="containsErrors" priority="127" dxfId="0" stopIfTrue="1">
      <formula>ISERROR(F289)</formula>
    </cfRule>
  </conditionalFormatting>
  <conditionalFormatting sqref="F289:F290">
    <cfRule type="containsErrors" priority="126" dxfId="0" stopIfTrue="1">
      <formula>ISERROR(F289)</formula>
    </cfRule>
  </conditionalFormatting>
  <conditionalFormatting sqref="F289:F290">
    <cfRule type="containsErrors" priority="125" dxfId="0" stopIfTrue="1">
      <formula>ISERROR(F289)</formula>
    </cfRule>
  </conditionalFormatting>
  <conditionalFormatting sqref="F289:F290">
    <cfRule type="containsErrors" priority="123" dxfId="0" stopIfTrue="1">
      <formula>ISERROR(F289)</formula>
    </cfRule>
  </conditionalFormatting>
  <conditionalFormatting sqref="F289:F290">
    <cfRule type="containsErrors" priority="122" dxfId="0" stopIfTrue="1">
      <formula>ISERROR(F289)</formula>
    </cfRule>
  </conditionalFormatting>
  <conditionalFormatting sqref="F289:F290">
    <cfRule type="containsErrors" priority="121" dxfId="0" stopIfTrue="1">
      <formula>ISERROR(F289)</formula>
    </cfRule>
  </conditionalFormatting>
  <conditionalFormatting sqref="F289:F290">
    <cfRule type="containsErrors" priority="120" dxfId="0" stopIfTrue="1">
      <formula>ISERROR(F289)</formula>
    </cfRule>
  </conditionalFormatting>
  <conditionalFormatting sqref="F289:F290">
    <cfRule type="containsErrors" priority="119" dxfId="0" stopIfTrue="1">
      <formula>ISERROR(F289)</formula>
    </cfRule>
  </conditionalFormatting>
  <conditionalFormatting sqref="F289:F290">
    <cfRule type="containsErrors" priority="118" dxfId="0" stopIfTrue="1">
      <formula>ISERROR(F289)</formula>
    </cfRule>
  </conditionalFormatting>
  <conditionalFormatting sqref="F289:F290">
    <cfRule type="containsErrors" priority="117" dxfId="0" stopIfTrue="1">
      <formula>ISERROR(F289)</formula>
    </cfRule>
  </conditionalFormatting>
  <conditionalFormatting sqref="F289:F290">
    <cfRule type="containsErrors" priority="116" dxfId="0" stopIfTrue="1">
      <formula>ISERROR(F289)</formula>
    </cfRule>
  </conditionalFormatting>
  <conditionalFormatting sqref="F289:F290">
    <cfRule type="containsErrors" priority="115" dxfId="0" stopIfTrue="1">
      <formula>ISERROR(F289)</formula>
    </cfRule>
  </conditionalFormatting>
  <conditionalFormatting sqref="F289:F290">
    <cfRule type="containsErrors" priority="114" dxfId="0" stopIfTrue="1">
      <formula>ISERROR(F289)</formula>
    </cfRule>
  </conditionalFormatting>
  <conditionalFormatting sqref="F289:F290">
    <cfRule type="containsErrors" priority="113" dxfId="0" stopIfTrue="1">
      <formula>ISERROR(F289)</formula>
    </cfRule>
  </conditionalFormatting>
  <conditionalFormatting sqref="F289:F290">
    <cfRule type="containsErrors" priority="112" dxfId="0" stopIfTrue="1">
      <formula>ISERROR(F289)</formula>
    </cfRule>
  </conditionalFormatting>
  <conditionalFormatting sqref="F289:F290">
    <cfRule type="containsErrors" priority="111" dxfId="0" stopIfTrue="1">
      <formula>ISERROR(F289)</formula>
    </cfRule>
  </conditionalFormatting>
  <conditionalFormatting sqref="F289:F290">
    <cfRule type="containsErrors" priority="110" dxfId="0" stopIfTrue="1">
      <formula>ISERROR(F289)</formula>
    </cfRule>
  </conditionalFormatting>
  <conditionalFormatting sqref="F289:F290">
    <cfRule type="containsErrors" priority="109" dxfId="0" stopIfTrue="1">
      <formula>ISERROR(F289)</formula>
    </cfRule>
  </conditionalFormatting>
  <conditionalFormatting sqref="F289:F290">
    <cfRule type="containsErrors" priority="108" dxfId="0" stopIfTrue="1">
      <formula>ISERROR(F289)</formula>
    </cfRule>
  </conditionalFormatting>
  <conditionalFormatting sqref="F289:F290">
    <cfRule type="containsErrors" priority="107" dxfId="0" stopIfTrue="1">
      <formula>ISERROR(F289)</formula>
    </cfRule>
  </conditionalFormatting>
  <conditionalFormatting sqref="F291">
    <cfRule type="containsErrors" priority="103" dxfId="0" stopIfTrue="1">
      <formula>ISERROR(F291)</formula>
    </cfRule>
  </conditionalFormatting>
  <conditionalFormatting sqref="F291">
    <cfRule type="containsErrors" priority="99" dxfId="0" stopIfTrue="1">
      <formula>ISERROR(F291)</formula>
    </cfRule>
  </conditionalFormatting>
  <conditionalFormatting sqref="F291">
    <cfRule type="containsErrors" priority="96" dxfId="0" stopIfTrue="1">
      <formula>ISERROR(F291)</formula>
    </cfRule>
  </conditionalFormatting>
  <conditionalFormatting sqref="F291">
    <cfRule type="containsErrors" priority="93" dxfId="0" stopIfTrue="1">
      <formula>ISERROR(F291)</formula>
    </cfRule>
  </conditionalFormatting>
  <conditionalFormatting sqref="F291">
    <cfRule type="containsErrors" priority="91" dxfId="0" stopIfTrue="1">
      <formula>ISERROR(F291)</formula>
    </cfRule>
  </conditionalFormatting>
  <conditionalFormatting sqref="F291">
    <cfRule type="containsErrors" priority="90" dxfId="0" stopIfTrue="1">
      <formula>ISERROR(F291)</formula>
    </cfRule>
  </conditionalFormatting>
  <conditionalFormatting sqref="F291">
    <cfRule type="containsErrors" priority="89" dxfId="0" stopIfTrue="1">
      <formula>ISERROR(F291)</formula>
    </cfRule>
  </conditionalFormatting>
  <conditionalFormatting sqref="F291">
    <cfRule type="containsErrors" priority="88" dxfId="0" stopIfTrue="1">
      <formula>ISERROR(F291)</formula>
    </cfRule>
  </conditionalFormatting>
  <conditionalFormatting sqref="F291">
    <cfRule type="containsErrors" priority="87" dxfId="0" stopIfTrue="1">
      <formula>ISERROR(F291)</formula>
    </cfRule>
  </conditionalFormatting>
  <conditionalFormatting sqref="F291">
    <cfRule type="containsErrors" priority="86" dxfId="0" stopIfTrue="1">
      <formula>ISERROR(F291)</formula>
    </cfRule>
  </conditionalFormatting>
  <conditionalFormatting sqref="F291">
    <cfRule type="containsErrors" priority="85" dxfId="0" stopIfTrue="1">
      <formula>ISERROR(F291)</formula>
    </cfRule>
  </conditionalFormatting>
  <conditionalFormatting sqref="F291">
    <cfRule type="containsErrors" priority="84" dxfId="0" stopIfTrue="1">
      <formula>ISERROR(F291)</formula>
    </cfRule>
  </conditionalFormatting>
  <conditionalFormatting sqref="F291">
    <cfRule type="containsErrors" priority="83" dxfId="0" stopIfTrue="1">
      <formula>ISERROR(F291)</formula>
    </cfRule>
  </conditionalFormatting>
  <conditionalFormatting sqref="F291">
    <cfRule type="containsErrors" priority="82" dxfId="0" stopIfTrue="1">
      <formula>ISERROR(F291)</formula>
    </cfRule>
  </conditionalFormatting>
  <conditionalFormatting sqref="F291">
    <cfRule type="containsErrors" priority="81" dxfId="0" stopIfTrue="1">
      <formula>ISERROR(F291)</formula>
    </cfRule>
  </conditionalFormatting>
  <conditionalFormatting sqref="F291">
    <cfRule type="containsErrors" priority="80" dxfId="0" stopIfTrue="1">
      <formula>ISERROR(F291)</formula>
    </cfRule>
  </conditionalFormatting>
  <conditionalFormatting sqref="F291">
    <cfRule type="containsErrors" priority="79" dxfId="0" stopIfTrue="1">
      <formula>ISERROR(F291)</formula>
    </cfRule>
  </conditionalFormatting>
  <conditionalFormatting sqref="F291">
    <cfRule type="containsErrors" priority="78" dxfId="0" stopIfTrue="1">
      <formula>ISERROR(F291)</formula>
    </cfRule>
  </conditionalFormatting>
  <conditionalFormatting sqref="F291">
    <cfRule type="containsErrors" priority="77" dxfId="0" stopIfTrue="1">
      <formula>ISERROR(F291)</formula>
    </cfRule>
  </conditionalFormatting>
  <conditionalFormatting sqref="F291">
    <cfRule type="containsErrors" priority="76" dxfId="0" stopIfTrue="1">
      <formula>ISERROR(F291)</formula>
    </cfRule>
  </conditionalFormatting>
  <conditionalFormatting sqref="F291">
    <cfRule type="containsErrors" priority="75" dxfId="0" stopIfTrue="1">
      <formula>ISERROR(F291)</formula>
    </cfRule>
  </conditionalFormatting>
  <conditionalFormatting sqref="F291">
    <cfRule type="containsErrors" priority="74" dxfId="0" stopIfTrue="1">
      <formula>ISERROR(F291)</formula>
    </cfRule>
  </conditionalFormatting>
  <conditionalFormatting sqref="F291">
    <cfRule type="containsErrors" priority="73" dxfId="0" stopIfTrue="1">
      <formula>ISERROR(F291)</formula>
    </cfRule>
  </conditionalFormatting>
  <conditionalFormatting sqref="F292">
    <cfRule type="containsErrors" priority="72" dxfId="0" stopIfTrue="1">
      <formula>ISERROR(F292)</formula>
    </cfRule>
  </conditionalFormatting>
  <conditionalFormatting sqref="F292">
    <cfRule type="containsErrors" priority="71" dxfId="0" stopIfTrue="1">
      <formula>ISERROR(F292)</formula>
    </cfRule>
  </conditionalFormatting>
  <conditionalFormatting sqref="F292">
    <cfRule type="containsErrors" priority="70" dxfId="0" stopIfTrue="1">
      <formula>ISERROR(F292)</formula>
    </cfRule>
  </conditionalFormatting>
  <conditionalFormatting sqref="F292">
    <cfRule type="containsErrors" priority="69" dxfId="0" stopIfTrue="1">
      <formula>ISERROR(F292)</formula>
    </cfRule>
  </conditionalFormatting>
  <conditionalFormatting sqref="F292">
    <cfRule type="containsErrors" priority="68" dxfId="0" stopIfTrue="1">
      <formula>ISERROR(F292)</formula>
    </cfRule>
  </conditionalFormatting>
  <conditionalFormatting sqref="F292">
    <cfRule type="containsErrors" priority="67" dxfId="0" stopIfTrue="1">
      <formula>ISERROR(F292)</formula>
    </cfRule>
  </conditionalFormatting>
  <conditionalFormatting sqref="F292">
    <cfRule type="containsErrors" priority="66" dxfId="0" stopIfTrue="1">
      <formula>ISERROR(F292)</formula>
    </cfRule>
  </conditionalFormatting>
  <conditionalFormatting sqref="F292">
    <cfRule type="containsErrors" priority="65" dxfId="0" stopIfTrue="1">
      <formula>ISERROR(F292)</formula>
    </cfRule>
  </conditionalFormatting>
  <conditionalFormatting sqref="F292">
    <cfRule type="containsErrors" priority="64" dxfId="0" stopIfTrue="1">
      <formula>ISERROR(F292)</formula>
    </cfRule>
  </conditionalFormatting>
  <conditionalFormatting sqref="F292">
    <cfRule type="containsErrors" priority="63" dxfId="0" stopIfTrue="1">
      <formula>ISERROR(F292)</formula>
    </cfRule>
  </conditionalFormatting>
  <conditionalFormatting sqref="F292">
    <cfRule type="containsErrors" priority="62" dxfId="0" stopIfTrue="1">
      <formula>ISERROR(F292)</formula>
    </cfRule>
  </conditionalFormatting>
  <conditionalFormatting sqref="F292">
    <cfRule type="containsErrors" priority="61" dxfId="0" stopIfTrue="1">
      <formula>ISERROR(F292)</formula>
    </cfRule>
  </conditionalFormatting>
  <conditionalFormatting sqref="F292">
    <cfRule type="containsErrors" priority="60" dxfId="0" stopIfTrue="1">
      <formula>ISERROR(F292)</formula>
    </cfRule>
  </conditionalFormatting>
  <conditionalFormatting sqref="F292">
    <cfRule type="containsErrors" priority="59" dxfId="0" stopIfTrue="1">
      <formula>ISERROR(F292)</formula>
    </cfRule>
  </conditionalFormatting>
  <conditionalFormatting sqref="F292">
    <cfRule type="containsErrors" priority="58" dxfId="0" stopIfTrue="1">
      <formula>ISERROR(F292)</formula>
    </cfRule>
  </conditionalFormatting>
  <conditionalFormatting sqref="F292">
    <cfRule type="containsErrors" priority="57" dxfId="0" stopIfTrue="1">
      <formula>ISERROR(F292)</formula>
    </cfRule>
  </conditionalFormatting>
  <conditionalFormatting sqref="F292">
    <cfRule type="containsErrors" priority="56" dxfId="0" stopIfTrue="1">
      <formula>ISERROR(F292)</formula>
    </cfRule>
  </conditionalFormatting>
  <conditionalFormatting sqref="F292">
    <cfRule type="containsErrors" priority="55" dxfId="0" stopIfTrue="1">
      <formula>ISERROR(F292)</formula>
    </cfRule>
  </conditionalFormatting>
  <conditionalFormatting sqref="F292">
    <cfRule type="containsErrors" priority="54" dxfId="0" stopIfTrue="1">
      <formula>ISERROR(F292)</formula>
    </cfRule>
  </conditionalFormatting>
  <conditionalFormatting sqref="F292">
    <cfRule type="containsErrors" priority="53" dxfId="0" stopIfTrue="1">
      <formula>ISERROR(F292)</formula>
    </cfRule>
  </conditionalFormatting>
  <conditionalFormatting sqref="F292">
    <cfRule type="containsErrors" priority="52" dxfId="0" stopIfTrue="1">
      <formula>ISERROR(F292)</formula>
    </cfRule>
  </conditionalFormatting>
  <conditionalFormatting sqref="F292">
    <cfRule type="containsErrors" priority="51" dxfId="0" stopIfTrue="1">
      <formula>ISERROR(F292)</formula>
    </cfRule>
  </conditionalFormatting>
  <conditionalFormatting sqref="F292">
    <cfRule type="containsErrors" priority="50" dxfId="0" stopIfTrue="1">
      <formula>ISERROR(F292)</formula>
    </cfRule>
  </conditionalFormatting>
  <conditionalFormatting sqref="F292">
    <cfRule type="containsErrors" priority="49" dxfId="0" stopIfTrue="1">
      <formula>ISERROR(F292)</formula>
    </cfRule>
  </conditionalFormatting>
  <conditionalFormatting sqref="F292">
    <cfRule type="containsErrors" priority="48" dxfId="0" stopIfTrue="1">
      <formula>ISERROR(F292)</formula>
    </cfRule>
  </conditionalFormatting>
  <conditionalFormatting sqref="F292">
    <cfRule type="containsErrors" priority="47" dxfId="0" stopIfTrue="1">
      <formula>ISERROR(F292)</formula>
    </cfRule>
  </conditionalFormatting>
  <conditionalFormatting sqref="F292">
    <cfRule type="containsErrors" priority="46" dxfId="0" stopIfTrue="1">
      <formula>ISERROR(F292)</formula>
    </cfRule>
  </conditionalFormatting>
  <conditionalFormatting sqref="F292">
    <cfRule type="containsErrors" priority="45" dxfId="0" stopIfTrue="1">
      <formula>ISERROR(F292)</formula>
    </cfRule>
  </conditionalFormatting>
  <conditionalFormatting sqref="F292">
    <cfRule type="containsErrors" priority="43" dxfId="0" stopIfTrue="1">
      <formula>ISERROR(F292)</formula>
    </cfRule>
  </conditionalFormatting>
  <conditionalFormatting sqref="F292">
    <cfRule type="containsErrors" priority="42" dxfId="0" stopIfTrue="1">
      <formula>ISERROR(F292)</formula>
    </cfRule>
  </conditionalFormatting>
  <conditionalFormatting sqref="F400:F402">
    <cfRule type="containsErrors" priority="23" dxfId="0" stopIfTrue="1">
      <formula>ISERROR(F400)</formula>
    </cfRule>
  </conditionalFormatting>
  <conditionalFormatting sqref="E294">
    <cfRule type="containsErrors" priority="41" dxfId="0" stopIfTrue="1">
      <formula>ISERROR(E294)</formula>
    </cfRule>
  </conditionalFormatting>
  <conditionalFormatting sqref="E295">
    <cfRule type="containsErrors" priority="40" dxfId="0" stopIfTrue="1">
      <formula>ISERROR(E295)</formula>
    </cfRule>
  </conditionalFormatting>
  <conditionalFormatting sqref="B298">
    <cfRule type="containsErrors" priority="39" dxfId="0" stopIfTrue="1">
      <formula>ISERROR(B298)</formula>
    </cfRule>
  </conditionalFormatting>
  <conditionalFormatting sqref="E303">
    <cfRule type="containsErrors" priority="38" dxfId="35" stopIfTrue="1">
      <formula>ISERROR(E303)</formula>
    </cfRule>
  </conditionalFormatting>
  <conditionalFormatting sqref="F303:F305">
    <cfRule type="containsErrors" priority="37" dxfId="35" stopIfTrue="1">
      <formula>ISERROR(F303)</formula>
    </cfRule>
  </conditionalFormatting>
  <conditionalFormatting sqref="F306:F308">
    <cfRule type="containsErrors" priority="36" dxfId="0" stopIfTrue="1">
      <formula>ISERROR(F306)</formula>
    </cfRule>
  </conditionalFormatting>
  <conditionalFormatting sqref="E325">
    <cfRule type="containsErrors" priority="35" dxfId="0" stopIfTrue="1">
      <formula>ISERROR(E325)</formula>
    </cfRule>
  </conditionalFormatting>
  <conditionalFormatting sqref="E326">
    <cfRule type="containsErrors" priority="34" dxfId="0" stopIfTrue="1">
      <formula>ISERROR(E326)</formula>
    </cfRule>
  </conditionalFormatting>
  <conditionalFormatting sqref="E327">
    <cfRule type="containsErrors" priority="33" dxfId="0" stopIfTrue="1">
      <formula>ISERROR(E327)</formula>
    </cfRule>
  </conditionalFormatting>
  <conditionalFormatting sqref="F343:F345">
    <cfRule type="containsErrors" priority="32" dxfId="0" stopIfTrue="1">
      <formula>ISERROR(F343)</formula>
    </cfRule>
  </conditionalFormatting>
  <conditionalFormatting sqref="F363:F366">
    <cfRule type="containsErrors" priority="31" dxfId="0" stopIfTrue="1">
      <formula>ISERROR(F363)</formula>
    </cfRule>
  </conditionalFormatting>
  <conditionalFormatting sqref="E373">
    <cfRule type="containsErrors" priority="30" dxfId="0" stopIfTrue="1">
      <formula>ISERROR(E373)</formula>
    </cfRule>
  </conditionalFormatting>
  <conditionalFormatting sqref="E374">
    <cfRule type="containsErrors" priority="29" dxfId="0" stopIfTrue="1">
      <formula>ISERROR(E374)</formula>
    </cfRule>
  </conditionalFormatting>
  <conditionalFormatting sqref="E375">
    <cfRule type="containsErrors" priority="28" dxfId="0" stopIfTrue="1">
      <formula>ISERROR(E375)</formula>
    </cfRule>
  </conditionalFormatting>
  <conditionalFormatting sqref="E376">
    <cfRule type="containsErrors" priority="27" dxfId="0" stopIfTrue="1">
      <formula>ISERROR(E376)</formula>
    </cfRule>
  </conditionalFormatting>
  <conditionalFormatting sqref="E376">
    <cfRule type="containsErrors" priority="26" dxfId="0" stopIfTrue="1">
      <formula>ISERROR(E376)</formula>
    </cfRule>
  </conditionalFormatting>
  <conditionalFormatting sqref="F372:F375">
    <cfRule type="containsErrors" priority="25" dxfId="0" stopIfTrue="1">
      <formula>ISERROR(F372)</formula>
    </cfRule>
  </conditionalFormatting>
  <conditionalFormatting sqref="F391:F394">
    <cfRule type="containsErrors" priority="24" dxfId="0" stopIfTrue="1">
      <formula>ISERROR(F391)</formula>
    </cfRule>
  </conditionalFormatting>
  <conditionalFormatting sqref="F408:F411">
    <cfRule type="containsErrors" priority="22" dxfId="0" stopIfTrue="1">
      <formula>ISERROR(F408)</formula>
    </cfRule>
  </conditionalFormatting>
  <conditionalFormatting sqref="E422:E424">
    <cfRule type="containsErrors" priority="21" dxfId="0" stopIfTrue="1">
      <formula>ISERROR(E422)</formula>
    </cfRule>
  </conditionalFormatting>
  <conditionalFormatting sqref="E422">
    <cfRule type="containsErrors" priority="20" dxfId="0" stopIfTrue="1">
      <formula>ISERROR(E422)</formula>
    </cfRule>
  </conditionalFormatting>
  <conditionalFormatting sqref="E423">
    <cfRule type="containsErrors" priority="19" dxfId="0" stopIfTrue="1">
      <formula>ISERROR(E423)</formula>
    </cfRule>
  </conditionalFormatting>
  <conditionalFormatting sqref="E424">
    <cfRule type="containsErrors" priority="18" dxfId="0" stopIfTrue="1">
      <formula>ISERROR(E424)</formula>
    </cfRule>
  </conditionalFormatting>
  <conditionalFormatting sqref="F421 F423">
    <cfRule type="containsErrors" priority="17" dxfId="0" stopIfTrue="1">
      <formula>ISERROR(F421)</formula>
    </cfRule>
  </conditionalFormatting>
  <conditionalFormatting sqref="F426">
    <cfRule type="containsErrors" priority="16" dxfId="0" stopIfTrue="1">
      <formula>ISERROR(F426)</formula>
    </cfRule>
  </conditionalFormatting>
  <conditionalFormatting sqref="F425">
    <cfRule type="containsErrors" priority="15" dxfId="0" stopIfTrue="1">
      <formula>ISERROR(F425)</formula>
    </cfRule>
  </conditionalFormatting>
  <conditionalFormatting sqref="F433">
    <cfRule type="containsErrors" priority="14" dxfId="0" stopIfTrue="1">
      <formula>ISERROR(F433)</formula>
    </cfRule>
  </conditionalFormatting>
  <conditionalFormatting sqref="F456:F459">
    <cfRule type="containsErrors" priority="13" dxfId="0" stopIfTrue="1">
      <formula>ISERROR(F456)</formula>
    </cfRule>
  </conditionalFormatting>
  <conditionalFormatting sqref="E472:E510">
    <cfRule type="containsErrors" priority="11" dxfId="0" stopIfTrue="1">
      <formula>ISERROR(E472)</formula>
    </cfRule>
  </conditionalFormatting>
  <conditionalFormatting sqref="F463">
    <cfRule type="containsErrors" priority="12" dxfId="0" stopIfTrue="1">
      <formula>ISERROR(F463)</formula>
    </cfRule>
  </conditionalFormatting>
  <conditionalFormatting sqref="E472:E510">
    <cfRule type="containsErrors" priority="10" dxfId="0" stopIfTrue="1">
      <formula>ISERROR(E472)</formula>
    </cfRule>
  </conditionalFormatting>
  <conditionalFormatting sqref="B185:C185">
    <cfRule type="containsErrors" priority="9" dxfId="0" stopIfTrue="1">
      <formula>ISERROR(B185)</formula>
    </cfRule>
  </conditionalFormatting>
  <conditionalFormatting sqref="B185:C185">
    <cfRule type="containsErrors" priority="8" dxfId="0" stopIfTrue="1">
      <formula>ISERROR(B185)</formula>
    </cfRule>
  </conditionalFormatting>
  <conditionalFormatting sqref="E343">
    <cfRule type="containsErrors" priority="7" dxfId="0" stopIfTrue="1">
      <formula>ISERROR(E343)</formula>
    </cfRule>
  </conditionalFormatting>
  <conditionalFormatting sqref="B376:C376">
    <cfRule type="containsErrors" priority="6" dxfId="0" stopIfTrue="1">
      <formula>ISERROR(B376)</formula>
    </cfRule>
  </conditionalFormatting>
  <conditionalFormatting sqref="B376:C376">
    <cfRule type="containsErrors" priority="5" dxfId="0" stopIfTrue="1">
      <formula>ISERROR(B376)</formula>
    </cfRule>
  </conditionalFormatting>
  <conditionalFormatting sqref="F376">
    <cfRule type="containsErrors" priority="4" dxfId="0" stopIfTrue="1">
      <formula>ISERROR(F376)</formula>
    </cfRule>
  </conditionalFormatting>
  <conditionalFormatting sqref="F376">
    <cfRule type="containsErrors" priority="3" dxfId="0" stopIfTrue="1">
      <formula>ISERROR(F376)</formula>
    </cfRule>
  </conditionalFormatting>
  <conditionalFormatting sqref="E265">
    <cfRule type="containsErrors" priority="2" dxfId="0" stopIfTrue="1">
      <formula>ISERROR(E265)</formula>
    </cfRule>
  </conditionalFormatting>
  <conditionalFormatting sqref="E264">
    <cfRule type="containsErrors" priority="1" dxfId="0" stopIfTrue="1">
      <formula>ISERROR(E264)</formula>
    </cfRule>
  </conditionalFormatting>
  <printOptions/>
  <pageMargins left="0.1968503937007874" right="0.1968503937007874" top="0.2362204724409449" bottom="0.2362204724409449" header="0.1968503937007874" footer="0.196850393700787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LY HOANG THUONG</dc:creator>
  <cp:keywords/>
  <dc:description/>
  <cp:lastModifiedBy>Khoa CNTP Project</cp:lastModifiedBy>
  <cp:lastPrinted>2019-02-20T11:09:26Z</cp:lastPrinted>
  <dcterms:created xsi:type="dcterms:W3CDTF">2019-02-20T07:04:10Z</dcterms:created>
  <dcterms:modified xsi:type="dcterms:W3CDTF">2019-02-20T11:12:21Z</dcterms:modified>
  <cp:category/>
  <cp:version/>
  <cp:contentType/>
  <cp:contentStatus/>
</cp:coreProperties>
</file>